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ziekanat JR 77\Downloads\"/>
    </mc:Choice>
  </mc:AlternateContent>
  <bookViews>
    <workbookView xWindow="-105" yWindow="-105" windowWidth="23250" windowHeight="14850"/>
  </bookViews>
  <sheets>
    <sheet name="plan_wzór - Tabela 1 - Tabel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" l="1"/>
  <c r="I102" i="1"/>
  <c r="F109" i="1"/>
  <c r="F102" i="1"/>
  <c r="F100" i="1"/>
  <c r="E100" i="1"/>
  <c r="E85" i="1"/>
  <c r="E77" i="1"/>
  <c r="E68" i="1"/>
  <c r="E59" i="1"/>
  <c r="E47" i="1"/>
  <c r="E32" i="1"/>
  <c r="G59" i="1" l="1"/>
  <c r="G68" i="1"/>
  <c r="G85" i="1"/>
  <c r="G94" i="1"/>
  <c r="I59" i="1"/>
  <c r="F94" i="1"/>
  <c r="I94" i="1"/>
  <c r="D94" i="1"/>
  <c r="D18" i="1" l="1"/>
  <c r="F18" i="1"/>
  <c r="G18" i="1"/>
  <c r="H18" i="1"/>
  <c r="I18" i="1"/>
  <c r="J18" i="1"/>
  <c r="D32" i="1"/>
  <c r="G32" i="1"/>
  <c r="I32" i="1"/>
  <c r="G37" i="1"/>
  <c r="I37" i="1"/>
  <c r="D42" i="1"/>
  <c r="G42" i="1"/>
  <c r="D47" i="1"/>
  <c r="F47" i="1"/>
  <c r="G47" i="1"/>
  <c r="I47" i="1"/>
  <c r="D59" i="1"/>
  <c r="D68" i="1"/>
  <c r="I68" i="1"/>
  <c r="D77" i="1"/>
  <c r="G77" i="1"/>
  <c r="G102" i="1" s="1"/>
  <c r="F110" i="1" s="1"/>
  <c r="I77" i="1"/>
  <c r="D85" i="1"/>
  <c r="I85" i="1"/>
  <c r="D100" i="1"/>
  <c r="G100" i="1"/>
  <c r="I100" i="1"/>
</calcChain>
</file>

<file path=xl/sharedStrings.xml><?xml version="1.0" encoding="utf-8"?>
<sst xmlns="http://schemas.openxmlformats.org/spreadsheetml/2006/main" count="158" uniqueCount="141">
  <si>
    <t>Punkty ECTS uzyskiwane 
w ramach zajęć:</t>
  </si>
  <si>
    <t>L.P.</t>
  </si>
  <si>
    <t>NAZWA GRUPY ZAJĘĆ/
NAZWA ZAJĘĆ</t>
  </si>
  <si>
    <t>KOD
ZAJĘĆ 
USOS</t>
  </si>
  <si>
    <t>punkty ECTS</t>
  </si>
  <si>
    <t>RAZEM</t>
  </si>
  <si>
    <t>do wyboru</t>
  </si>
  <si>
    <t>z bezpośrednim udziałem nauczycieli 
akademickich lub innych osób 
prowadzących zajęcia i studentów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</si>
  <si>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</si>
  <si>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</si>
  <si>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</si>
  <si>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Grupa Zajęć_ 1 (PRZYGOTOWANIE MARYTORYCZNE DO NAUCZANIA PIERWSZEGO PRZEDMIOTU) A1 w Standardzie</t>
  </si>
  <si>
    <t>dyscyplina</t>
  </si>
  <si>
    <t xml:space="preserve">zajęcia do wyboru (pkt. 3.8 w Standardzie) 5% pkt ECTS </t>
  </si>
  <si>
    <t>Grupa zajęć_ 1 PRZYGOTOWANIE PEDAGOGICZNO - PSYCHOLOGICZNE</t>
  </si>
  <si>
    <t>Pedagogika ogólna</t>
  </si>
  <si>
    <t>System oświaty i prawo oświatowe</t>
  </si>
  <si>
    <t>Teoria wychowania</t>
  </si>
  <si>
    <t>Diagnostyka pedagogiczna</t>
  </si>
  <si>
    <t>Podstawy psychologii ogólnej</t>
  </si>
  <si>
    <t>Psychologia rozwojowa</t>
  </si>
  <si>
    <t>Psychologia społeczna</t>
  </si>
  <si>
    <t>Praktyki zawodowe</t>
  </si>
  <si>
    <t>Grupa zajęć_ 2 PODSTAWY DYDAKTYKI I EMISJA GŁOSU</t>
  </si>
  <si>
    <t xml:space="preserve">Podstawy dydaktyki </t>
  </si>
  <si>
    <t>Emisja głosu</t>
  </si>
  <si>
    <t>Grupa zajęć_3 PRZEDMIOTY UZUPEŁNIAJĄCE</t>
  </si>
  <si>
    <t>Technologia informacyjna</t>
  </si>
  <si>
    <t>Ochrona własności intelektualnej</t>
  </si>
  <si>
    <t>Grupa zajęć_4 JĘZYK OBCY</t>
  </si>
  <si>
    <t>Lektorat języka obcego</t>
  </si>
  <si>
    <t>Język obcy - specjalistyczny warsztat językowy</t>
  </si>
  <si>
    <t xml:space="preserve">Wprowadzenie do nauczania języka polskiego jako obcego </t>
  </si>
  <si>
    <t>Innowacje dydaktyczne w kształceniu polonistycznym</t>
  </si>
  <si>
    <t>Grupa zajęć_6 ZAJĘCIA JĘZYKOZNAWCZE</t>
  </si>
  <si>
    <t xml:space="preserve">Wprowadzenie do lingwistyki kulturowej </t>
  </si>
  <si>
    <t xml:space="preserve">Historyczna stylistyka języka polskiego – wybór zagadnień </t>
  </si>
  <si>
    <t>Metodologia badań nad językiem</t>
  </si>
  <si>
    <t xml:space="preserve">Współczesna polszczyzna – zjawiska i tendencje </t>
  </si>
  <si>
    <t>Leksykografia współczesna</t>
  </si>
  <si>
    <t>Język w zachowaniach społecznych</t>
  </si>
  <si>
    <t xml:space="preserve">Językowo-kulturowe zróżnicowanie regionów </t>
  </si>
  <si>
    <t>Grupa zajęć_7 ZAJĘCIA LITERATUROZNAWCZE</t>
  </si>
  <si>
    <t>Archetypy – toposy – motywy</t>
  </si>
  <si>
    <t>Metodologia badań literaturoznawczych</t>
  </si>
  <si>
    <t>Kanon literacki - lektura krytyczna</t>
  </si>
  <si>
    <t xml:space="preserve">Biografia i biografistyka w historii literatury </t>
  </si>
  <si>
    <t>Literatura i dyskurs publiczny</t>
  </si>
  <si>
    <t>Literatura dla dzieci i mlodzieży</t>
  </si>
  <si>
    <t xml:space="preserve">Literatura na pograniczach kulturowych </t>
  </si>
  <si>
    <t>Grupa zajęć_8 ZAJĘCIA WARSZTATOWE I TERENOWE</t>
  </si>
  <si>
    <t xml:space="preserve">Analiza lingwistyczna tekstu i dyskursu </t>
  </si>
  <si>
    <t>Diagnozowanie sprawności językowej i komunikacyjnej</t>
  </si>
  <si>
    <t xml:space="preserve">Polonista w świecie cyfrowym </t>
  </si>
  <si>
    <t>Teatr i spektakl</t>
  </si>
  <si>
    <t>Grupa Zajęć_ 9 ZAJĘCIA FAKULTATYWNE</t>
  </si>
  <si>
    <t>Grupa Zajęć_ 10 SEMINARIUM MAGISTERSKIE</t>
  </si>
  <si>
    <t>Seminarium magisterskie - etap 1</t>
  </si>
  <si>
    <t>Seminarium magisterskie - etap 2</t>
  </si>
  <si>
    <t>Seminarium magisterskie - etap 3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</si>
  <si>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</si>
  <si>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</si>
  <si>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</si>
  <si>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</si>
  <si>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</si>
  <si>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Konwersatorium 1</t>
  </si>
  <si>
    <t>Konwersatorium 2</t>
  </si>
  <si>
    <t>Konwersatorium 3</t>
  </si>
  <si>
    <t>Konwersatorium 4</t>
  </si>
  <si>
    <t>Wystąpienia publiczne</t>
  </si>
  <si>
    <t>340-PN2-1PO</t>
  </si>
  <si>
    <t>340-PN2-2SOP</t>
  </si>
  <si>
    <t>340-PN2-2TW</t>
  </si>
  <si>
    <t>340-PN2-1DP</t>
  </si>
  <si>
    <t>340-PN2-1WDP</t>
  </si>
  <si>
    <t>340-PN2-1PPO</t>
  </si>
  <si>
    <t>340-PN2-1PR</t>
  </si>
  <si>
    <t>340-PN2-2PSP</t>
  </si>
  <si>
    <t>340-PN2-1WKI</t>
  </si>
  <si>
    <t>340-PN2-1TK</t>
  </si>
  <si>
    <t>340-PN2-1PZP</t>
  </si>
  <si>
    <t>340-PN2-1PD</t>
  </si>
  <si>
    <t>340-PN2-2EG</t>
  </si>
  <si>
    <t>340-PN2-1TI</t>
  </si>
  <si>
    <t>340-PN2-2OWI</t>
  </si>
  <si>
    <t>340-PN2-1LEK</t>
  </si>
  <si>
    <t>340-PN2-2JOS</t>
  </si>
  <si>
    <t>340-PN2-1WNP</t>
  </si>
  <si>
    <t>340-PN2-1JDP</t>
  </si>
  <si>
    <t>340-PN2-2PZPP</t>
  </si>
  <si>
    <t>340-PN2-1WLK</t>
  </si>
  <si>
    <t>340-PN2-1HSP</t>
  </si>
  <si>
    <t>340-PN2-1WPZ</t>
  </si>
  <si>
    <t>340-PN2-2LW</t>
  </si>
  <si>
    <t>340-PN2-2JZS</t>
  </si>
  <si>
    <t>340-PN2-2JKZ</t>
  </si>
  <si>
    <t>340-PN2-1ATM</t>
  </si>
  <si>
    <t>340-PN2-1KL</t>
  </si>
  <si>
    <t>340-PN2-1BHL</t>
  </si>
  <si>
    <t>340-PN2-2LDP</t>
  </si>
  <si>
    <t>340-PN2-2LDM</t>
  </si>
  <si>
    <t>340-PN2-2LPK</t>
  </si>
  <si>
    <t>340-PN2-1WP</t>
  </si>
  <si>
    <t>340-PN2-2ALT</t>
  </si>
  <si>
    <t>340-PN2-2DSJ</t>
  </si>
  <si>
    <t>340-PN2-2PSC</t>
  </si>
  <si>
    <t>340-PN2-2TIS</t>
  </si>
  <si>
    <t>340-PN2-1KON1</t>
  </si>
  <si>
    <t>340-PN2-2KON3</t>
  </si>
  <si>
    <t>340-PN2-2KON4</t>
  </si>
  <si>
    <t>340-PN2-1SEM</t>
  </si>
  <si>
    <t>340-PN2-2SEM</t>
  </si>
  <si>
    <t>Gatunki szkolne w praktyce</t>
  </si>
  <si>
    <t>340-PN2-2KON2</t>
  </si>
  <si>
    <t>Metodyka nauczania języka polskiego i literatury w szkole podstawowej</t>
  </si>
  <si>
    <t xml:space="preserve">Metodyka nauczania języka polskiego i literatury w szkole ponadpodstawowej </t>
  </si>
  <si>
    <t>Techniki obserwacji i prowadzenia lekcji w szkole podstawowej</t>
  </si>
  <si>
    <t>Techniki obserwacji i prowadzenia lekcji w szkole ponadpodstawowej</t>
  </si>
  <si>
    <t>Warsztat diagnozy psychopedagogicznej</t>
  </si>
  <si>
    <t>Warsztaty komunikacji interpersonalnej</t>
  </si>
  <si>
    <t>Trening kreatywności</t>
  </si>
  <si>
    <t>n.d.</t>
  </si>
  <si>
    <t>Program studiów - wskaźniki ilościowe</t>
  </si>
  <si>
    <t>forma studiów: stacjonarne II stopnia</t>
  </si>
  <si>
    <t>Filologia polska nauczycielska, obowiązuje od roku akademickiego 2023/2024</t>
  </si>
  <si>
    <t>Liczba godzin</t>
  </si>
  <si>
    <t>30</t>
  </si>
  <si>
    <t>5</t>
  </si>
  <si>
    <t xml:space="preserve">
literaturoznawstwo 52% (dyscyplina wiodąca), językoznawstwo 30%  pedagogika 14%, psychologia 3%, nauki prawne 1%
</t>
  </si>
  <si>
    <t>* liczba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</si>
  <si>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 xml:space="preserve">Grupa zajęć_ 5 DYDAKTYKA PRZEDMIOTU JĘZYK POLSKI </t>
  </si>
  <si>
    <t>Praca z uczniem o specjalnych potrzebach edukacyjnych i uczniem zdolnym</t>
  </si>
  <si>
    <t>340-PN2-1MNSP</t>
  </si>
  <si>
    <t>340-PN2-2MNSS</t>
  </si>
  <si>
    <t>340-PN2-1TOP</t>
  </si>
  <si>
    <t>340-PN2-2TOS</t>
  </si>
  <si>
    <t>340-PN2-1GSP</t>
  </si>
  <si>
    <t>340-PN2-1SPZ</t>
  </si>
  <si>
    <t>340-PN2-1MBL</t>
  </si>
  <si>
    <t>340-PN2-1MBJ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</si>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</sst>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indexed="8"/>
      <name val="Arial CE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1"/>
      <color indexed="11"/>
      <name val="Times New Roman"/>
      <family val="1"/>
      <charset val="238"/>
    </font>
    <font>
      <b/>
      <sz val="12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theme="1" tint="4.9989318521683403E-2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i/>
      <sz val="11"/>
      <color theme="1" tint="4.9989318521683403E-2"/>
      <name val="Times New Roman"/>
      <family val="1"/>
      <charset val="238"/>
    </font>
    <font>
      <sz val="8"/>
      <name val="Arial CE"/>
    </font>
    <font>
      <sz val="11"/>
      <name val="Arial CE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b/>
      <sz val="10"/>
      <color rgb="FF00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38">
    <xf numFmtId="0" fontId="0" fillId="0" borderId="0" xfId="0"/>
    <xf numFmtId="0" fontId="0" fillId="0" borderId="0" xfId="0" applyNumberFormat="1"/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49" fontId="2" fillId="2" borderId="17" xfId="0" applyNumberFormat="1" applyFont="1" applyFill="1" applyBorder="1" applyAlignment="1">
      <alignment horizontal="center" vertical="center"/>
    </xf>
    <xf numFmtId="0" fontId="0" fillId="2" borderId="17" xfId="0" applyNumberForma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49" fontId="0" fillId="2" borderId="17" xfId="0" applyNumberFormat="1" applyFill="1" applyBorder="1" applyAlignment="1">
      <alignment vertical="center"/>
    </xf>
    <xf numFmtId="49" fontId="2" fillId="2" borderId="17" xfId="0" applyNumberFormat="1" applyFont="1" applyFill="1" applyBorder="1" applyAlignment="1">
      <alignment horizontal="left" vertical="center" wrapText="1"/>
    </xf>
    <xf numFmtId="49" fontId="2" fillId="2" borderId="17" xfId="0" applyNumberFormat="1" applyFont="1" applyFill="1" applyBorder="1" applyAlignment="1">
      <alignment horizontal="left" vertical="center"/>
    </xf>
    <xf numFmtId="0" fontId="2" fillId="2" borderId="17" xfId="0" applyNumberFormat="1" applyFont="1" applyFill="1" applyBorder="1" applyAlignment="1">
      <alignment vertical="center"/>
    </xf>
    <xf numFmtId="49" fontId="0" fillId="2" borderId="10" xfId="0" applyNumberForma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49" fontId="10" fillId="3" borderId="17" xfId="0" applyNumberFormat="1" applyFont="1" applyFill="1" applyBorder="1" applyAlignment="1">
      <alignment horizontal="center" textRotation="90" wrapText="1"/>
    </xf>
    <xf numFmtId="49" fontId="4" fillId="2" borderId="17" xfId="0" applyNumberFormat="1" applyFont="1" applyFill="1" applyBorder="1" applyAlignment="1">
      <alignment horizontal="center" textRotation="90" wrapText="1"/>
    </xf>
    <xf numFmtId="49" fontId="7" fillId="2" borderId="17" xfId="0" applyNumberFormat="1" applyFont="1" applyFill="1" applyBorder="1" applyAlignment="1">
      <alignment horizontal="center" textRotation="90" wrapText="1"/>
    </xf>
    <xf numFmtId="0" fontId="7" fillId="2" borderId="17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49" fontId="11" fillId="2" borderId="17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13" fillId="2" borderId="17" xfId="0" applyNumberFormat="1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/>
    </xf>
    <xf numFmtId="0" fontId="15" fillId="5" borderId="0" xfId="0" applyFont="1" applyFill="1" applyAlignment="1" applyProtection="1">
      <alignment vertical="center"/>
      <protection locked="0"/>
    </xf>
    <xf numFmtId="0" fontId="16" fillId="5" borderId="0" xfId="0" applyFont="1" applyFill="1" applyAlignment="1" applyProtection="1">
      <alignment vertical="center"/>
      <protection locked="0"/>
    </xf>
    <xf numFmtId="0" fontId="17" fillId="5" borderId="0" xfId="0" applyFont="1" applyFill="1" applyAlignment="1" applyProtection="1">
      <alignment vertical="center"/>
      <protection locked="0"/>
    </xf>
    <xf numFmtId="0" fontId="17" fillId="5" borderId="0" xfId="0" applyFont="1" applyFill="1" applyAlignment="1" applyProtection="1">
      <alignment horizontal="left" vertical="center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0" fontId="12" fillId="5" borderId="0" xfId="0" applyFont="1" applyFill="1" applyAlignment="1">
      <alignment horizontal="left" vertical="center"/>
    </xf>
    <xf numFmtId="0" fontId="21" fillId="2" borderId="17" xfId="0" applyNumberFormat="1" applyFont="1" applyFill="1" applyBorder="1" applyAlignment="1">
      <alignment horizontal="center" vertical="center"/>
    </xf>
    <xf numFmtId="0" fontId="13" fillId="2" borderId="17" xfId="0" applyNumberFormat="1" applyFont="1" applyFill="1" applyBorder="1" applyAlignment="1">
      <alignment horizontal="center" vertical="center"/>
    </xf>
    <xf numFmtId="0" fontId="22" fillId="2" borderId="17" xfId="0" applyNumberFormat="1" applyFont="1" applyFill="1" applyBorder="1" applyAlignment="1">
      <alignment horizontal="center" vertical="center"/>
    </xf>
    <xf numFmtId="49" fontId="22" fillId="2" borderId="17" xfId="0" applyNumberFormat="1" applyFont="1" applyFill="1" applyBorder="1" applyAlignment="1">
      <alignment horizontal="center" vertical="center"/>
    </xf>
    <xf numFmtId="49" fontId="22" fillId="2" borderId="17" xfId="0" applyNumberFormat="1" applyFont="1" applyFill="1" applyBorder="1" applyAlignment="1">
      <alignment vertical="center" wrapText="1"/>
    </xf>
    <xf numFmtId="0" fontId="23" fillId="3" borderId="17" xfId="0" applyNumberFormat="1" applyFont="1" applyFill="1" applyBorder="1" applyAlignment="1">
      <alignment horizontal="center" vertical="center"/>
    </xf>
    <xf numFmtId="49" fontId="22" fillId="2" borderId="17" xfId="0" applyNumberFormat="1" applyFont="1" applyFill="1" applyBorder="1" applyAlignment="1">
      <alignment vertical="center"/>
    </xf>
    <xf numFmtId="0" fontId="22" fillId="2" borderId="17" xfId="0" applyNumberFormat="1" applyFont="1" applyFill="1" applyBorder="1" applyAlignment="1">
      <alignment vertical="center"/>
    </xf>
    <xf numFmtId="0" fontId="22" fillId="2" borderId="17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22" fillId="0" borderId="0" xfId="0" applyNumberFormat="1" applyFont="1"/>
    <xf numFmtId="0" fontId="22" fillId="0" borderId="0" xfId="0" applyFont="1"/>
    <xf numFmtId="49" fontId="22" fillId="2" borderId="17" xfId="0" applyNumberFormat="1" applyFont="1" applyFill="1" applyBorder="1" applyAlignment="1">
      <alignment horizontal="left" vertical="center" wrapText="1"/>
    </xf>
    <xf numFmtId="49" fontId="22" fillId="2" borderId="17" xfId="0" applyNumberFormat="1" applyFont="1" applyFill="1" applyBorder="1" applyAlignment="1">
      <alignment vertical="top" wrapText="1"/>
    </xf>
    <xf numFmtId="49" fontId="22" fillId="2" borderId="17" xfId="0" applyNumberFormat="1" applyFont="1" applyFill="1" applyBorder="1" applyAlignment="1">
      <alignment horizontal="left" vertical="center"/>
    </xf>
    <xf numFmtId="49" fontId="22" fillId="2" borderId="17" xfId="0" applyNumberFormat="1" applyFont="1" applyFill="1" applyBorder="1"/>
    <xf numFmtId="49" fontId="22" fillId="2" borderId="17" xfId="0" applyNumberFormat="1" applyFont="1" applyFill="1" applyBorder="1" applyAlignment="1">
      <alignment wrapText="1"/>
    </xf>
    <xf numFmtId="49" fontId="4" fillId="2" borderId="17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right" vertical="center"/>
    </xf>
    <xf numFmtId="0" fontId="3" fillId="2" borderId="17" xfId="0" applyNumberFormat="1" applyFont="1" applyFill="1" applyBorder="1" applyAlignment="1">
      <alignment horizontal="right" vertical="center"/>
    </xf>
    <xf numFmtId="49" fontId="0" fillId="2" borderId="11" xfId="0" applyNumberFormat="1" applyFill="1" applyBorder="1" applyAlignment="1">
      <alignment vertical="center"/>
    </xf>
    <xf numFmtId="0" fontId="21" fillId="6" borderId="17" xfId="0" applyNumberFormat="1" applyFont="1" applyFill="1" applyBorder="1" applyAlignment="1">
      <alignment horizontal="center" vertical="center"/>
    </xf>
    <xf numFmtId="0" fontId="1" fillId="6" borderId="17" xfId="0" applyNumberFormat="1" applyFont="1" applyFill="1" applyBorder="1" applyAlignment="1">
      <alignment horizontal="center" vertical="center"/>
    </xf>
    <xf numFmtId="0" fontId="1" fillId="6" borderId="17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49" fontId="24" fillId="6" borderId="10" xfId="0" applyNumberFormat="1" applyFont="1" applyFill="1" applyBorder="1" applyAlignment="1">
      <alignment horizontal="left" vertical="center"/>
    </xf>
    <xf numFmtId="49" fontId="0" fillId="6" borderId="11" xfId="0" applyNumberFormat="1" applyFill="1" applyBorder="1" applyAlignment="1">
      <alignment horizontal="left" vertical="center"/>
    </xf>
    <xf numFmtId="49" fontId="0" fillId="6" borderId="12" xfId="0" applyNumberForma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9" fontId="1" fillId="4" borderId="10" xfId="0" applyNumberFormat="1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 wrapText="1"/>
    </xf>
    <xf numFmtId="49" fontId="0" fillId="2" borderId="0" xfId="0" applyNumberFormat="1" applyFill="1" applyBorder="1" applyAlignment="1">
      <alignment horizontal="left" wrapText="1"/>
    </xf>
    <xf numFmtId="0" fontId="0" fillId="2" borderId="19" xfId="0" applyNumberFormat="1" applyFill="1" applyBorder="1" applyAlignment="1">
      <alignment horizontal="right" vertical="center"/>
    </xf>
    <xf numFmtId="0" fontId="0" fillId="2" borderId="20" xfId="0" applyNumberFormat="1" applyFill="1" applyBorder="1" applyAlignment="1">
      <alignment horizontal="right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7" fillId="5" borderId="0" xfId="0" applyFont="1" applyFill="1" applyAlignment="1" applyProtection="1">
      <alignment horizontal="left" vertical="center"/>
      <protection locked="0"/>
    </xf>
    <xf numFmtId="0" fontId="23" fillId="3" borderId="19" xfId="0" applyNumberFormat="1" applyFont="1" applyFill="1" applyBorder="1" applyAlignment="1">
      <alignment horizontal="center" vertical="center"/>
    </xf>
    <xf numFmtId="0" fontId="23" fillId="3" borderId="20" xfId="0" applyNumberFormat="1" applyFont="1" applyFill="1" applyBorder="1" applyAlignment="1">
      <alignment horizontal="center" vertical="center"/>
    </xf>
    <xf numFmtId="0" fontId="21" fillId="2" borderId="19" xfId="0" applyNumberFormat="1" applyFont="1" applyFill="1" applyBorder="1" applyAlignment="1">
      <alignment horizontal="center" vertical="center"/>
    </xf>
    <xf numFmtId="0" fontId="21" fillId="2" borderId="2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16" fillId="0" borderId="21" xfId="0" applyFont="1" applyFill="1" applyBorder="1" applyAlignment="1" applyProtection="1">
      <alignment horizontal="left" vertical="center" wrapText="1"/>
      <protection locked="0"/>
    </xf>
    <xf numFmtId="0" fontId="16" fillId="0" borderId="22" xfId="0" applyFont="1" applyFill="1" applyBorder="1" applyAlignment="1" applyProtection="1">
      <alignment horizontal="left" vertical="center" wrapText="1"/>
      <protection locked="0"/>
    </xf>
    <xf numFmtId="0" fontId="16" fillId="0" borderId="23" xfId="0" applyFont="1" applyFill="1" applyBorder="1" applyAlignment="1" applyProtection="1">
      <alignment horizontal="left" vertical="center" wrapText="1"/>
      <protection locked="0"/>
    </xf>
    <xf numFmtId="0" fontId="16" fillId="0" borderId="24" xfId="0" applyFont="1" applyFill="1" applyBorder="1" applyAlignment="1" applyProtection="1">
      <alignment horizontal="left" vertical="center" wrapText="1"/>
      <protection locked="0"/>
    </xf>
    <xf numFmtId="0" fontId="16" fillId="0" borderId="25" xfId="0" applyFont="1" applyFill="1" applyBorder="1" applyAlignment="1" applyProtection="1">
      <alignment horizontal="left" vertical="center" wrapText="1"/>
      <protection locked="0"/>
    </xf>
    <xf numFmtId="0" fontId="16" fillId="0" borderId="26" xfId="0" applyFont="1" applyFill="1" applyBorder="1" applyAlignment="1" applyProtection="1">
      <alignment horizontal="left" vertical="center" wrapText="1"/>
      <protection locked="0"/>
    </xf>
    <xf numFmtId="0" fontId="16" fillId="0" borderId="27" xfId="0" applyFont="1" applyFill="1" applyBorder="1" applyAlignment="1" applyProtection="1">
      <alignment horizontal="justify" vertical="center" wrapText="1"/>
      <protection locked="0"/>
    </xf>
    <xf numFmtId="0" fontId="20" fillId="0" borderId="28" xfId="0" applyFont="1" applyBorder="1" applyAlignment="1">
      <alignment horizontal="justify" vertical="center" wrapText="1"/>
    </xf>
    <xf numFmtId="0" fontId="20" fillId="0" borderId="29" xfId="0" applyFont="1" applyBorder="1" applyAlignment="1">
      <alignment horizontal="justify" vertical="center" wrapText="1"/>
    </xf>
    <xf numFmtId="0" fontId="16" fillId="0" borderId="30" xfId="0" applyFont="1" applyFill="1" applyBorder="1" applyAlignment="1">
      <alignment horizontal="justify" vertical="center" wrapText="1"/>
    </xf>
    <xf numFmtId="0" fontId="16" fillId="0" borderId="30" xfId="0" applyFont="1" applyFill="1" applyBorder="1" applyAlignment="1">
      <alignment horizontal="justify" vertical="center"/>
    </xf>
    <xf numFmtId="0" fontId="16" fillId="0" borderId="30" xfId="0" applyFont="1" applyFill="1" applyBorder="1" applyAlignment="1" applyProtection="1">
      <alignment horizontal="center" vertical="center" wrapText="1"/>
      <protection locked="0"/>
    </xf>
    <xf numFmtId="0" fontId="15" fillId="0" borderId="30" xfId="0" applyFont="1" applyFill="1" applyBorder="1" applyAlignment="1">
      <alignment horizontal="justify" vertical="center" wrapText="1"/>
    </xf>
    <xf numFmtId="9" fontId="16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0" xfId="0" applyFont="1" applyFill="1" applyBorder="1" applyAlignment="1" applyProtection="1">
      <alignment horizontal="justify" vertical="center" wrapText="1"/>
      <protection locked="0"/>
    </xf>
    <xf numFmtId="9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6" fillId="0" borderId="30" xfId="0" applyFont="1" applyFill="1" applyBorder="1" applyAlignment="1" applyProtection="1">
      <alignment horizontal="center" vertical="center"/>
      <protection locked="0"/>
    </xf>
    <xf numFmtId="0" fontId="15" fillId="0" borderId="30" xfId="0" applyFont="1" applyFill="1" applyBorder="1" applyAlignment="1" applyProtection="1">
      <alignment horizontal="justify" vertical="center"/>
      <protection locked="0"/>
    </xf>
    <xf numFmtId="0" fontId="15" fillId="0" borderId="30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A6CAF0"/>
      <rgbColor rgb="00A0E0E0"/>
      <rgbColor rgb="00FF8080"/>
      <rgbColor rgb="00FFFF00"/>
      <rgbColor rgb="00800000"/>
      <rgbColor rgb="00006411"/>
      <rgbColor rgb="00000090"/>
      <rgbColor rgb="0090713A"/>
      <rgbColor rgb="00800080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4472C4"/>
          </a:solidFill>
          <a:prstDash val="solid"/>
          <a:miter lim="800000"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4472C4"/>
          </a:solidFill>
          <a:prstDash val="solid"/>
          <a:miter lim="800000"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97"/>
  <sheetViews>
    <sheetView showGridLines="0" tabSelected="1" zoomScaleNormal="100" workbookViewId="0">
      <selection activeCell="H102" sqref="H102"/>
    </sheetView>
  </sheetViews>
  <sheetFormatPr defaultRowHeight="15" customHeight="1" x14ac:dyDescent="0.2"/>
  <cols>
    <col min="1" max="1" width="4.7109375" style="1" customWidth="1"/>
    <col min="2" max="2" width="40.28515625" style="1" customWidth="1"/>
    <col min="3" max="3" width="19.85546875" style="1" customWidth="1"/>
    <col min="4" max="4" width="4.42578125" style="1" customWidth="1"/>
    <col min="5" max="5" width="6.140625" style="1" customWidth="1"/>
    <col min="6" max="6" width="5.5703125" style="1" customWidth="1"/>
    <col min="7" max="7" width="8.42578125" style="1" customWidth="1"/>
    <col min="8" max="8" width="7" style="1" customWidth="1"/>
    <col min="9" max="9" width="12.5703125" style="1" customWidth="1"/>
    <col min="10" max="10" width="7" style="1" customWidth="1"/>
    <col min="11" max="23" width="9.28515625" style="1" customWidth="1"/>
    <col min="24" max="239" width="9" style="1" customWidth="1"/>
  </cols>
  <sheetData>
    <row r="1" spans="1:23" s="52" customFormat="1" ht="15.75" x14ac:dyDescent="0.2">
      <c r="A1" s="104"/>
      <c r="B1" s="104"/>
      <c r="C1" s="104"/>
      <c r="D1" s="104"/>
      <c r="E1" s="104"/>
      <c r="F1" s="51"/>
      <c r="G1" s="51"/>
      <c r="H1" s="51"/>
      <c r="I1" s="51"/>
      <c r="J1" s="51"/>
    </row>
    <row r="2" spans="1:23" s="52" customFormat="1" ht="15.75" x14ac:dyDescent="0.2">
      <c r="A2" s="50"/>
      <c r="B2" s="56" t="s">
        <v>124</v>
      </c>
      <c r="C2" s="56"/>
      <c r="D2" s="56"/>
      <c r="E2" s="50"/>
      <c r="F2" s="51"/>
      <c r="G2" s="51"/>
      <c r="H2" s="51"/>
      <c r="I2" s="51"/>
      <c r="J2" s="51"/>
    </row>
    <row r="3" spans="1:23" s="52" customFormat="1" ht="15.75" x14ac:dyDescent="0.2">
      <c r="A3" s="50"/>
      <c r="B3" s="57"/>
      <c r="C3" s="50"/>
      <c r="D3" s="50"/>
      <c r="E3" s="50"/>
      <c r="F3" s="51"/>
      <c r="G3" s="51"/>
      <c r="H3" s="51"/>
      <c r="I3" s="51"/>
      <c r="J3" s="51"/>
    </row>
    <row r="4" spans="1:23" s="52" customFormat="1" ht="15.75" x14ac:dyDescent="0.2">
      <c r="A4" s="50"/>
      <c r="B4" s="104" t="s">
        <v>122</v>
      </c>
      <c r="C4" s="104"/>
      <c r="D4" s="50"/>
      <c r="E4" s="50"/>
      <c r="F4" s="51"/>
      <c r="G4" s="51"/>
      <c r="H4" s="51"/>
      <c r="I4" s="51"/>
      <c r="J4" s="51"/>
    </row>
    <row r="5" spans="1:23" s="52" customFormat="1" ht="20.100000000000001" customHeight="1" x14ac:dyDescent="0.2">
      <c r="A5" s="53"/>
      <c r="B5" s="105" t="s">
        <v>123</v>
      </c>
      <c r="C5" s="105"/>
      <c r="D5" s="54"/>
      <c r="E5" s="51"/>
      <c r="F5" s="55"/>
      <c r="G5" s="51"/>
      <c r="H5" s="51"/>
      <c r="I5" s="51"/>
      <c r="J5" s="51"/>
    </row>
    <row r="6" spans="1:23" ht="15.75" x14ac:dyDescent="0.2">
      <c r="A6" s="31"/>
      <c r="B6" s="32"/>
      <c r="C6" s="32"/>
      <c r="D6" s="32"/>
      <c r="E6" s="32"/>
      <c r="F6" s="33"/>
      <c r="G6" s="33"/>
      <c r="H6" s="33"/>
      <c r="I6" s="33"/>
      <c r="J6" s="3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</row>
    <row r="7" spans="1:23" x14ac:dyDescent="0.2">
      <c r="A7" s="117"/>
      <c r="B7" s="118"/>
      <c r="C7" s="34"/>
      <c r="D7" s="35"/>
      <c r="E7" s="35"/>
      <c r="F7" s="37"/>
      <c r="G7" s="36"/>
      <c r="H7" s="36"/>
      <c r="I7" s="36"/>
      <c r="J7" s="36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5"/>
    </row>
    <row r="8" spans="1:23" ht="12.75" x14ac:dyDescent="0.2">
      <c r="A8" s="38"/>
      <c r="B8" s="35"/>
      <c r="C8" s="35"/>
      <c r="D8" s="35"/>
      <c r="E8" s="35"/>
      <c r="F8" s="111" t="s">
        <v>0</v>
      </c>
      <c r="G8" s="112"/>
      <c r="H8" s="112"/>
      <c r="I8" s="112"/>
      <c r="J8" s="113"/>
      <c r="K8" s="6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1:23" ht="12.75" x14ac:dyDescent="0.2">
      <c r="A9" s="39"/>
      <c r="B9" s="36"/>
      <c r="C9" s="36"/>
      <c r="D9" s="36"/>
      <c r="E9" s="36"/>
      <c r="F9" s="114"/>
      <c r="G9" s="115"/>
      <c r="H9" s="115"/>
      <c r="I9" s="115"/>
      <c r="J9" s="116"/>
      <c r="K9" s="6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5"/>
    </row>
    <row r="10" spans="1:23" ht="166.5" x14ac:dyDescent="0.2">
      <c r="A10" s="25" t="s">
        <v>1</v>
      </c>
      <c r="B10" s="26" t="s">
        <v>2</v>
      </c>
      <c r="C10" s="26" t="s">
        <v>3</v>
      </c>
      <c r="D10" s="40" t="s">
        <v>4</v>
      </c>
      <c r="E10" s="41" t="s">
        <v>125</v>
      </c>
      <c r="F10" s="42" t="s">
        <v>6</v>
      </c>
      <c r="G10" s="42" t="s">
        <v>7</v>
      </c>
      <c r="H10" s="42" t="s">
        <v>8</v>
      </c>
      <c r="I10" s="42" t="s">
        <v>9</v>
      </c>
      <c r="J10" s="42" t="s">
        <v>10</v>
      </c>
      <c r="K10" s="6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5"/>
    </row>
    <row r="11" spans="1:23" ht="12.75" hidden="1" x14ac:dyDescent="0.2">
      <c r="A11" s="43">
        <v>1</v>
      </c>
      <c r="B11" s="43">
        <v>2</v>
      </c>
      <c r="C11" s="43">
        <v>3</v>
      </c>
      <c r="D11" s="43">
        <v>4</v>
      </c>
      <c r="E11" s="43">
        <v>5</v>
      </c>
      <c r="F11" s="43">
        <v>27</v>
      </c>
      <c r="G11" s="43">
        <v>28</v>
      </c>
      <c r="H11" s="43">
        <v>29</v>
      </c>
      <c r="I11" s="43">
        <v>30</v>
      </c>
      <c r="J11" s="43">
        <v>31</v>
      </c>
      <c r="K11" s="6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1:23" ht="14.25" hidden="1" x14ac:dyDescent="0.2">
      <c r="A12" s="101" t="s">
        <v>11</v>
      </c>
      <c r="B12" s="102"/>
      <c r="C12" s="102"/>
      <c r="D12" s="102"/>
      <c r="E12" s="102"/>
      <c r="F12" s="102"/>
      <c r="G12" s="102"/>
      <c r="H12" s="102"/>
      <c r="I12" s="102"/>
      <c r="J12" s="103"/>
      <c r="K12" s="6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5"/>
    </row>
    <row r="13" spans="1:23" hidden="1" x14ac:dyDescent="0.2">
      <c r="A13" s="44"/>
      <c r="B13" s="44"/>
      <c r="C13" s="25" t="s">
        <v>12</v>
      </c>
      <c r="D13" s="44"/>
      <c r="E13" s="25"/>
      <c r="F13" s="45"/>
      <c r="G13" s="45"/>
      <c r="H13" s="45"/>
      <c r="I13" s="45"/>
      <c r="J13" s="45"/>
      <c r="K13" s="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1:23" ht="20.100000000000001" hidden="1" customHeight="1" x14ac:dyDescent="0.2">
      <c r="A14" s="44"/>
      <c r="B14" s="44"/>
      <c r="C14" s="25" t="s">
        <v>12</v>
      </c>
      <c r="D14" s="44"/>
      <c r="E14" s="25"/>
      <c r="F14" s="45"/>
      <c r="G14" s="45"/>
      <c r="H14" s="45"/>
      <c r="I14" s="45"/>
      <c r="J14" s="45"/>
      <c r="K14" s="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5"/>
    </row>
    <row r="15" spans="1:23" ht="17.100000000000001" hidden="1" customHeight="1" x14ac:dyDescent="0.2">
      <c r="A15" s="44"/>
      <c r="B15" s="44"/>
      <c r="C15" s="25" t="s">
        <v>12</v>
      </c>
      <c r="D15" s="44"/>
      <c r="E15" s="25"/>
      <c r="F15" s="45"/>
      <c r="G15" s="45"/>
      <c r="H15" s="45"/>
      <c r="I15" s="45"/>
      <c r="J15" s="45"/>
      <c r="K15" s="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</row>
    <row r="16" spans="1:23" ht="17.100000000000001" hidden="1" customHeight="1" x14ac:dyDescent="0.2">
      <c r="A16" s="44"/>
      <c r="B16" s="44"/>
      <c r="C16" s="25" t="s">
        <v>12</v>
      </c>
      <c r="D16" s="44"/>
      <c r="E16" s="25"/>
      <c r="F16" s="45"/>
      <c r="G16" s="45"/>
      <c r="H16" s="45"/>
      <c r="I16" s="45"/>
      <c r="J16" s="45"/>
      <c r="K16" s="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</row>
    <row r="17" spans="1:239" ht="27" hidden="1" customHeight="1" x14ac:dyDescent="0.2">
      <c r="A17" s="44"/>
      <c r="B17" s="46" t="s">
        <v>13</v>
      </c>
      <c r="C17" s="25" t="s">
        <v>12</v>
      </c>
      <c r="D17" s="44"/>
      <c r="E17" s="25"/>
      <c r="F17" s="45"/>
      <c r="G17" s="45"/>
      <c r="H17" s="45"/>
      <c r="I17" s="45"/>
      <c r="J17" s="45"/>
      <c r="K17" s="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</row>
    <row r="18" spans="1:239" ht="17.45" hidden="1" customHeight="1" x14ac:dyDescent="0.2">
      <c r="A18" s="101" t="s">
        <v>5</v>
      </c>
      <c r="B18" s="110"/>
      <c r="C18" s="47"/>
      <c r="D18" s="29">
        <f>SUM(D13:D17)</f>
        <v>0</v>
      </c>
      <c r="E18" s="48"/>
      <c r="F18" s="29">
        <f t="shared" ref="F18:J18" si="0">SUM(F13:F17)</f>
        <v>0</v>
      </c>
      <c r="G18" s="29">
        <f t="shared" si="0"/>
        <v>0</v>
      </c>
      <c r="H18" s="29">
        <f t="shared" si="0"/>
        <v>0</v>
      </c>
      <c r="I18" s="29">
        <f t="shared" si="0"/>
        <v>0</v>
      </c>
      <c r="J18" s="29">
        <f t="shared" si="0"/>
        <v>0</v>
      </c>
      <c r="K18" s="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</row>
    <row r="19" spans="1:239" ht="17.100000000000001" customHeight="1" x14ac:dyDescent="0.2">
      <c r="A19" s="88"/>
      <c r="B19" s="84"/>
      <c r="C19" s="84"/>
      <c r="D19" s="84"/>
      <c r="E19" s="84"/>
      <c r="F19" s="84"/>
      <c r="G19" s="84"/>
      <c r="H19" s="84"/>
      <c r="I19" s="84"/>
      <c r="J19" s="89"/>
      <c r="K19" s="6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5"/>
    </row>
    <row r="20" spans="1:239" ht="17.100000000000001" customHeight="1" x14ac:dyDescent="0.2">
      <c r="A20" s="92" t="s">
        <v>14</v>
      </c>
      <c r="B20" s="93"/>
      <c r="C20" s="93"/>
      <c r="D20" s="93"/>
      <c r="E20" s="93"/>
      <c r="F20" s="93"/>
      <c r="G20" s="93"/>
      <c r="H20" s="93"/>
      <c r="I20" s="93"/>
      <c r="J20" s="94"/>
      <c r="K20" s="6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5"/>
    </row>
    <row r="21" spans="1:239" s="71" customFormat="1" ht="25.15" customHeight="1" x14ac:dyDescent="0.2">
      <c r="A21" s="60">
        <v>1</v>
      </c>
      <c r="B21" s="62" t="s">
        <v>15</v>
      </c>
      <c r="C21" s="61" t="s">
        <v>70</v>
      </c>
      <c r="D21" s="63">
        <v>1</v>
      </c>
      <c r="E21" s="60">
        <v>20</v>
      </c>
      <c r="F21" s="64"/>
      <c r="G21" s="65">
        <v>0.8</v>
      </c>
      <c r="H21" s="66"/>
      <c r="I21" s="65">
        <v>1</v>
      </c>
      <c r="J21" s="66"/>
      <c r="K21" s="67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9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</row>
    <row r="22" spans="1:239" s="71" customFormat="1" ht="21" customHeight="1" x14ac:dyDescent="0.2">
      <c r="A22" s="60">
        <v>2</v>
      </c>
      <c r="B22" s="62" t="s">
        <v>16</v>
      </c>
      <c r="C22" s="61" t="s">
        <v>71</v>
      </c>
      <c r="D22" s="63">
        <v>1</v>
      </c>
      <c r="E22" s="60">
        <v>10</v>
      </c>
      <c r="F22" s="64"/>
      <c r="G22" s="65">
        <v>0.6</v>
      </c>
      <c r="H22" s="66"/>
      <c r="I22" s="65">
        <v>1</v>
      </c>
      <c r="J22" s="66"/>
      <c r="K22" s="67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9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</row>
    <row r="23" spans="1:239" s="71" customFormat="1" ht="22.9" customHeight="1" x14ac:dyDescent="0.2">
      <c r="A23" s="60">
        <v>3</v>
      </c>
      <c r="B23" s="62" t="s">
        <v>17</v>
      </c>
      <c r="C23" s="61" t="s">
        <v>72</v>
      </c>
      <c r="D23" s="63">
        <v>1</v>
      </c>
      <c r="E23" s="60">
        <v>30</v>
      </c>
      <c r="F23" s="64"/>
      <c r="G23" s="65">
        <v>1</v>
      </c>
      <c r="H23" s="66"/>
      <c r="I23" s="65">
        <v>1</v>
      </c>
      <c r="J23" s="66"/>
      <c r="K23" s="67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9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</row>
    <row r="24" spans="1:239" s="71" customFormat="1" ht="22.15" customHeight="1" x14ac:dyDescent="0.2">
      <c r="A24" s="60">
        <v>4</v>
      </c>
      <c r="B24" s="62" t="s">
        <v>18</v>
      </c>
      <c r="C24" s="61" t="s">
        <v>73</v>
      </c>
      <c r="D24" s="63">
        <v>1</v>
      </c>
      <c r="E24" s="60">
        <v>15</v>
      </c>
      <c r="F24" s="64"/>
      <c r="G24" s="65">
        <v>0.6</v>
      </c>
      <c r="H24" s="66"/>
      <c r="I24" s="65">
        <v>1</v>
      </c>
      <c r="J24" s="65"/>
      <c r="K24" s="67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9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</row>
    <row r="25" spans="1:239" s="71" customFormat="1" ht="21" customHeight="1" x14ac:dyDescent="0.2">
      <c r="A25" s="60">
        <v>5</v>
      </c>
      <c r="B25" s="72" t="s">
        <v>118</v>
      </c>
      <c r="C25" s="61" t="s">
        <v>74</v>
      </c>
      <c r="D25" s="63">
        <v>1</v>
      </c>
      <c r="E25" s="60">
        <v>15</v>
      </c>
      <c r="F25" s="64"/>
      <c r="G25" s="65">
        <v>0.6</v>
      </c>
      <c r="H25" s="66"/>
      <c r="I25" s="65">
        <v>1</v>
      </c>
      <c r="J25" s="65"/>
      <c r="K25" s="67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9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</row>
    <row r="26" spans="1:239" s="71" customFormat="1" ht="24" customHeight="1" x14ac:dyDescent="0.2">
      <c r="A26" s="60">
        <v>6</v>
      </c>
      <c r="B26" s="62" t="s">
        <v>19</v>
      </c>
      <c r="C26" s="61" t="s">
        <v>75</v>
      </c>
      <c r="D26" s="63">
        <v>1</v>
      </c>
      <c r="E26" s="60">
        <v>15</v>
      </c>
      <c r="F26" s="64"/>
      <c r="G26" s="65">
        <v>0.6</v>
      </c>
      <c r="H26" s="66"/>
      <c r="I26" s="65">
        <v>1</v>
      </c>
      <c r="J26" s="66"/>
      <c r="K26" s="67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9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</row>
    <row r="27" spans="1:239" s="71" customFormat="1" ht="22.9" customHeight="1" x14ac:dyDescent="0.2">
      <c r="A27" s="60">
        <v>7</v>
      </c>
      <c r="B27" s="62" t="s">
        <v>20</v>
      </c>
      <c r="C27" s="61" t="s">
        <v>76</v>
      </c>
      <c r="D27" s="63">
        <v>1</v>
      </c>
      <c r="E27" s="60">
        <v>30</v>
      </c>
      <c r="F27" s="64"/>
      <c r="G27" s="65">
        <v>1</v>
      </c>
      <c r="H27" s="66"/>
      <c r="I27" s="65">
        <v>1</v>
      </c>
      <c r="J27" s="66"/>
      <c r="K27" s="67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9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</row>
    <row r="28" spans="1:239" s="71" customFormat="1" ht="24" customHeight="1" x14ac:dyDescent="0.2">
      <c r="A28" s="60">
        <v>8</v>
      </c>
      <c r="B28" s="62" t="s">
        <v>21</v>
      </c>
      <c r="C28" s="61" t="s">
        <v>77</v>
      </c>
      <c r="D28" s="63">
        <v>1</v>
      </c>
      <c r="E28" s="60">
        <v>15</v>
      </c>
      <c r="F28" s="64"/>
      <c r="G28" s="65">
        <v>0.6</v>
      </c>
      <c r="H28" s="66"/>
      <c r="I28" s="65">
        <v>1</v>
      </c>
      <c r="J28" s="66"/>
      <c r="K28" s="67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9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</row>
    <row r="29" spans="1:239" s="71" customFormat="1" ht="24.6" customHeight="1" x14ac:dyDescent="0.2">
      <c r="A29" s="60">
        <v>9</v>
      </c>
      <c r="B29" s="73" t="s">
        <v>119</v>
      </c>
      <c r="C29" s="61" t="s">
        <v>78</v>
      </c>
      <c r="D29" s="63">
        <v>1</v>
      </c>
      <c r="E29" s="60">
        <v>15</v>
      </c>
      <c r="F29" s="64"/>
      <c r="G29" s="65">
        <v>0.6</v>
      </c>
      <c r="H29" s="66"/>
      <c r="I29" s="65">
        <v>1</v>
      </c>
      <c r="J29" s="65"/>
      <c r="K29" s="67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9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</row>
    <row r="30" spans="1:239" s="71" customFormat="1" ht="21.75" customHeight="1" x14ac:dyDescent="0.2">
      <c r="A30" s="60">
        <v>10</v>
      </c>
      <c r="B30" s="73" t="s">
        <v>120</v>
      </c>
      <c r="C30" s="61" t="s">
        <v>79</v>
      </c>
      <c r="D30" s="63">
        <v>1</v>
      </c>
      <c r="E30" s="60">
        <v>15</v>
      </c>
      <c r="F30" s="64"/>
      <c r="G30" s="65">
        <v>0.6</v>
      </c>
      <c r="H30" s="66"/>
      <c r="I30" s="66">
        <v>0</v>
      </c>
      <c r="J30" s="65"/>
      <c r="K30" s="67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9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</row>
    <row r="31" spans="1:239" s="71" customFormat="1" ht="17.100000000000001" customHeight="1" x14ac:dyDescent="0.2">
      <c r="A31" s="60">
        <v>11</v>
      </c>
      <c r="B31" s="64" t="s">
        <v>22</v>
      </c>
      <c r="C31" s="61" t="s">
        <v>80</v>
      </c>
      <c r="D31" s="63">
        <v>1</v>
      </c>
      <c r="E31" s="60">
        <v>30</v>
      </c>
      <c r="F31" s="64"/>
      <c r="G31" s="65">
        <v>0.2</v>
      </c>
      <c r="H31" s="66"/>
      <c r="I31" s="66">
        <v>0</v>
      </c>
      <c r="J31" s="65"/>
      <c r="K31" s="67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9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</row>
    <row r="32" spans="1:239" ht="17.100000000000001" customHeight="1" x14ac:dyDescent="0.2">
      <c r="A32" s="90" t="s">
        <v>5</v>
      </c>
      <c r="B32" s="91"/>
      <c r="C32" s="12"/>
      <c r="D32" s="63">
        <f>SUM(D21:D31)</f>
        <v>11</v>
      </c>
      <c r="E32" s="58">
        <f t="shared" ref="E32" si="1">SUM(E21:E31)</f>
        <v>210</v>
      </c>
      <c r="F32" s="10"/>
      <c r="G32" s="78">
        <f t="shared" ref="G32:I32" si="2">SUM(G21:G31)</f>
        <v>7.1999999999999993</v>
      </c>
      <c r="H32" s="78"/>
      <c r="I32" s="78">
        <f t="shared" si="2"/>
        <v>9</v>
      </c>
      <c r="J32" s="10"/>
      <c r="K32" s="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5"/>
    </row>
    <row r="33" spans="1:239" ht="17.100000000000001" customHeight="1" x14ac:dyDescent="0.2">
      <c r="A33" s="88"/>
      <c r="B33" s="84"/>
      <c r="C33" s="84"/>
      <c r="D33" s="84"/>
      <c r="E33" s="84"/>
      <c r="F33" s="84"/>
      <c r="G33" s="84"/>
      <c r="H33" s="84"/>
      <c r="I33" s="84"/>
      <c r="J33" s="89"/>
      <c r="K33" s="6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5"/>
    </row>
    <row r="34" spans="1:239" ht="17.100000000000001" customHeight="1" x14ac:dyDescent="0.2">
      <c r="A34" s="92" t="s">
        <v>23</v>
      </c>
      <c r="B34" s="93"/>
      <c r="C34" s="93"/>
      <c r="D34" s="93"/>
      <c r="E34" s="93"/>
      <c r="F34" s="93"/>
      <c r="G34" s="93"/>
      <c r="H34" s="93"/>
      <c r="I34" s="93"/>
      <c r="J34" s="94"/>
      <c r="K34" s="6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"/>
      <c r="AA34" s="6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92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4"/>
      <c r="BM34" s="92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4"/>
      <c r="CN34" s="92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4"/>
      <c r="DO34" s="92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4"/>
      <c r="EP34" s="92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4"/>
      <c r="FQ34" s="92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4"/>
      <c r="GR34" s="92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4"/>
      <c r="HS34" s="92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</row>
    <row r="35" spans="1:239" s="71" customFormat="1" ht="17.100000000000001" customHeight="1" x14ac:dyDescent="0.2">
      <c r="A35" s="60">
        <v>1</v>
      </c>
      <c r="B35" s="74" t="s">
        <v>24</v>
      </c>
      <c r="C35" s="61" t="s">
        <v>81</v>
      </c>
      <c r="D35" s="63">
        <v>2</v>
      </c>
      <c r="E35" s="61" t="s">
        <v>126</v>
      </c>
      <c r="F35" s="64"/>
      <c r="G35" s="65">
        <v>1.5</v>
      </c>
      <c r="H35" s="66"/>
      <c r="I35" s="65">
        <v>2</v>
      </c>
      <c r="J35" s="66"/>
      <c r="K35" s="67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9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</row>
    <row r="36" spans="1:239" s="71" customFormat="1" ht="17.100000000000001" customHeight="1" x14ac:dyDescent="0.2">
      <c r="A36" s="60">
        <v>2</v>
      </c>
      <c r="B36" s="75" t="s">
        <v>25</v>
      </c>
      <c r="C36" s="61" t="s">
        <v>82</v>
      </c>
      <c r="D36" s="63">
        <v>1</v>
      </c>
      <c r="E36" s="61" t="s">
        <v>126</v>
      </c>
      <c r="F36" s="64"/>
      <c r="G36" s="65">
        <v>1</v>
      </c>
      <c r="H36" s="66"/>
      <c r="I36" s="65">
        <v>1</v>
      </c>
      <c r="J36" s="65"/>
      <c r="K36" s="67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9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</row>
    <row r="37" spans="1:239" ht="17.100000000000001" customHeight="1" x14ac:dyDescent="0.2">
      <c r="A37" s="90" t="s">
        <v>5</v>
      </c>
      <c r="B37" s="91"/>
      <c r="C37" s="12"/>
      <c r="D37" s="63">
        <v>3</v>
      </c>
      <c r="E37" s="13">
        <v>60</v>
      </c>
      <c r="F37" s="10"/>
      <c r="G37" s="78">
        <f t="shared" ref="G37:I37" si="3">SUM(G35:G36)</f>
        <v>2.5</v>
      </c>
      <c r="H37" s="78"/>
      <c r="I37" s="78">
        <f t="shared" si="3"/>
        <v>3</v>
      </c>
      <c r="J37" s="10"/>
      <c r="K37" s="6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5"/>
    </row>
    <row r="38" spans="1:239" ht="17.100000000000001" customHeight="1" x14ac:dyDescent="0.2">
      <c r="A38" s="88"/>
      <c r="B38" s="84"/>
      <c r="C38" s="84"/>
      <c r="D38" s="84"/>
      <c r="E38" s="84"/>
      <c r="F38" s="84"/>
      <c r="G38" s="84"/>
      <c r="H38" s="84"/>
      <c r="I38" s="84"/>
      <c r="J38" s="89"/>
      <c r="K38" s="6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5"/>
    </row>
    <row r="39" spans="1:239" ht="17.100000000000001" customHeight="1" x14ac:dyDescent="0.2">
      <c r="A39" s="92" t="s">
        <v>26</v>
      </c>
      <c r="B39" s="93"/>
      <c r="C39" s="93"/>
      <c r="D39" s="93"/>
      <c r="E39" s="93"/>
      <c r="F39" s="93"/>
      <c r="G39" s="93"/>
      <c r="H39" s="93"/>
      <c r="I39" s="93"/>
      <c r="J39" s="94"/>
      <c r="K39" s="6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5"/>
    </row>
    <row r="40" spans="1:239" s="71" customFormat="1" ht="17.25" customHeight="1" x14ac:dyDescent="0.2">
      <c r="A40" s="60">
        <v>1</v>
      </c>
      <c r="B40" s="76" t="s">
        <v>27</v>
      </c>
      <c r="C40" s="61" t="s">
        <v>83</v>
      </c>
      <c r="D40" s="63">
        <v>1</v>
      </c>
      <c r="E40" s="61">
        <v>15</v>
      </c>
      <c r="F40" s="64"/>
      <c r="G40" s="65">
        <v>0.8</v>
      </c>
      <c r="H40" s="66"/>
      <c r="I40" s="66">
        <v>0</v>
      </c>
      <c r="J40" s="65"/>
      <c r="K40" s="67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70"/>
      <c r="FJ40" s="70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70"/>
      <c r="FY40" s="70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70"/>
      <c r="GN40" s="70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70"/>
      <c r="HC40" s="70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70"/>
      <c r="HR40" s="70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</row>
    <row r="41" spans="1:239" s="71" customFormat="1" ht="15" customHeight="1" x14ac:dyDescent="0.2">
      <c r="A41" s="60">
        <v>2</v>
      </c>
      <c r="B41" s="76" t="s">
        <v>28</v>
      </c>
      <c r="C41" s="61" t="s">
        <v>84</v>
      </c>
      <c r="D41" s="63">
        <v>1</v>
      </c>
      <c r="E41" s="61" t="s">
        <v>127</v>
      </c>
      <c r="F41" s="64"/>
      <c r="G41" s="65">
        <v>0.3</v>
      </c>
      <c r="H41" s="66"/>
      <c r="I41" s="66">
        <v>0</v>
      </c>
      <c r="J41" s="65"/>
      <c r="K41" s="67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9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70"/>
      <c r="HC41" s="70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70"/>
      <c r="HR41" s="70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</row>
    <row r="42" spans="1:239" ht="17.100000000000001" customHeight="1" x14ac:dyDescent="0.2">
      <c r="A42" s="90" t="s">
        <v>5</v>
      </c>
      <c r="B42" s="91"/>
      <c r="C42" s="12"/>
      <c r="D42" s="63">
        <f>SUM(D40:D41)</f>
        <v>2</v>
      </c>
      <c r="E42" s="13">
        <v>20</v>
      </c>
      <c r="F42" s="10"/>
      <c r="G42" s="78">
        <f>SUM(G40:G41)</f>
        <v>1.1000000000000001</v>
      </c>
      <c r="H42" s="78"/>
      <c r="I42" s="78">
        <v>0</v>
      </c>
      <c r="J42" s="10"/>
      <c r="K42" s="6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5"/>
    </row>
    <row r="43" spans="1:239" ht="17.100000000000001" customHeight="1" x14ac:dyDescent="0.2">
      <c r="A43" s="88"/>
      <c r="B43" s="84"/>
      <c r="C43" s="84"/>
      <c r="D43" s="84"/>
      <c r="E43" s="84"/>
      <c r="F43" s="84"/>
      <c r="G43" s="84"/>
      <c r="H43" s="84"/>
      <c r="I43" s="84"/>
      <c r="J43" s="89"/>
      <c r="K43" s="6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5"/>
    </row>
    <row r="44" spans="1:239" ht="17.100000000000001" customHeight="1" x14ac:dyDescent="0.2">
      <c r="A44" s="92" t="s">
        <v>29</v>
      </c>
      <c r="B44" s="93"/>
      <c r="C44" s="93"/>
      <c r="D44" s="93"/>
      <c r="E44" s="93"/>
      <c r="F44" s="93"/>
      <c r="G44" s="93"/>
      <c r="H44" s="93"/>
      <c r="I44" s="93"/>
      <c r="J44" s="94"/>
      <c r="K44" s="6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5"/>
    </row>
    <row r="45" spans="1:239" s="71" customFormat="1" ht="17.100000000000001" customHeight="1" x14ac:dyDescent="0.2">
      <c r="A45" s="60">
        <v>1</v>
      </c>
      <c r="B45" s="75" t="s">
        <v>30</v>
      </c>
      <c r="C45" s="61" t="s">
        <v>85</v>
      </c>
      <c r="D45" s="63">
        <v>2</v>
      </c>
      <c r="E45" s="60">
        <v>30</v>
      </c>
      <c r="F45" s="60">
        <v>2</v>
      </c>
      <c r="G45" s="65">
        <v>1.6</v>
      </c>
      <c r="H45" s="66"/>
      <c r="I45" s="66">
        <v>0</v>
      </c>
      <c r="J45" s="66"/>
      <c r="K45" s="67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9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70"/>
      <c r="FJ45" s="70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70"/>
      <c r="FY45" s="70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70"/>
      <c r="GN45" s="70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70"/>
      <c r="HC45" s="70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70"/>
      <c r="HR45" s="70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</row>
    <row r="46" spans="1:239" s="71" customFormat="1" ht="29.25" customHeight="1" x14ac:dyDescent="0.2">
      <c r="A46" s="60">
        <v>2</v>
      </c>
      <c r="B46" s="76" t="s">
        <v>31</v>
      </c>
      <c r="C46" s="61" t="s">
        <v>86</v>
      </c>
      <c r="D46" s="63">
        <v>2</v>
      </c>
      <c r="E46" s="60">
        <v>30</v>
      </c>
      <c r="F46" s="60">
        <v>2</v>
      </c>
      <c r="G46" s="65">
        <v>1.6</v>
      </c>
      <c r="H46" s="66"/>
      <c r="I46" s="65">
        <v>2</v>
      </c>
      <c r="J46" s="65"/>
      <c r="K46" s="67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9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70"/>
      <c r="GN46" s="70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70"/>
      <c r="HC46" s="70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70"/>
      <c r="HR46" s="70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</row>
    <row r="47" spans="1:239" ht="17.100000000000001" customHeight="1" x14ac:dyDescent="0.2">
      <c r="A47" s="90" t="s">
        <v>5</v>
      </c>
      <c r="B47" s="91"/>
      <c r="C47" s="12"/>
      <c r="D47" s="63">
        <f>SUM(D45:D46)</f>
        <v>4</v>
      </c>
      <c r="E47" s="58">
        <f>SUM(E45:E46)</f>
        <v>60</v>
      </c>
      <c r="F47" s="10">
        <f>SUM(F45:F46)</f>
        <v>4</v>
      </c>
      <c r="G47" s="78">
        <f>SUM(G45:G46)</f>
        <v>3.2</v>
      </c>
      <c r="H47" s="78"/>
      <c r="I47" s="78">
        <f>SUM(I46:I46)</f>
        <v>2</v>
      </c>
      <c r="J47" s="10"/>
      <c r="K47" s="6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5"/>
    </row>
    <row r="48" spans="1:239" ht="17.100000000000001" customHeight="1" x14ac:dyDescent="0.2">
      <c r="A48" s="88"/>
      <c r="B48" s="84"/>
      <c r="C48" s="84"/>
      <c r="D48" s="84"/>
      <c r="E48" s="84"/>
      <c r="F48" s="84"/>
      <c r="G48" s="84"/>
      <c r="H48" s="84"/>
      <c r="I48" s="84"/>
      <c r="J48" s="89"/>
      <c r="K48" s="6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5"/>
    </row>
    <row r="49" spans="1:23" ht="17.100000000000001" customHeight="1" x14ac:dyDescent="0.2">
      <c r="A49" s="92" t="s">
        <v>130</v>
      </c>
      <c r="B49" s="93"/>
      <c r="C49" s="93"/>
      <c r="D49" s="93"/>
      <c r="E49" s="93"/>
      <c r="F49" s="93"/>
      <c r="G49" s="93"/>
      <c r="H49" s="93"/>
      <c r="I49" s="93"/>
      <c r="J49" s="94"/>
      <c r="K49" s="6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</row>
    <row r="50" spans="1:23" ht="45.75" customHeight="1" x14ac:dyDescent="0.2">
      <c r="A50" s="14">
        <v>1</v>
      </c>
      <c r="B50" s="49" t="s">
        <v>114</v>
      </c>
      <c r="C50" s="7" t="s">
        <v>132</v>
      </c>
      <c r="D50" s="63">
        <v>6</v>
      </c>
      <c r="E50" s="59">
        <v>45</v>
      </c>
      <c r="F50" s="14"/>
      <c r="G50" s="8">
        <v>3</v>
      </c>
      <c r="H50" s="11"/>
      <c r="I50" s="8">
        <v>3</v>
      </c>
      <c r="J50" s="8"/>
      <c r="K50" s="6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</row>
    <row r="51" spans="1:23" ht="49.5" customHeight="1" x14ac:dyDescent="0.2">
      <c r="A51" s="14">
        <v>2</v>
      </c>
      <c r="B51" s="49" t="s">
        <v>115</v>
      </c>
      <c r="C51" s="7" t="s">
        <v>133</v>
      </c>
      <c r="D51" s="63">
        <v>6</v>
      </c>
      <c r="E51" s="59">
        <v>45</v>
      </c>
      <c r="F51" s="14"/>
      <c r="G51" s="8">
        <v>3</v>
      </c>
      <c r="H51" s="11"/>
      <c r="I51" s="8">
        <v>3</v>
      </c>
      <c r="J51" s="8"/>
      <c r="K51" s="6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</row>
    <row r="52" spans="1:23" ht="49.5" customHeight="1" x14ac:dyDescent="0.2">
      <c r="A52" s="14">
        <v>3</v>
      </c>
      <c r="B52" s="49" t="s">
        <v>116</v>
      </c>
      <c r="C52" s="7" t="s">
        <v>134</v>
      </c>
      <c r="D52" s="63">
        <v>1</v>
      </c>
      <c r="E52" s="59">
        <v>20</v>
      </c>
      <c r="F52" s="14"/>
      <c r="G52" s="8">
        <v>1</v>
      </c>
      <c r="H52" s="11"/>
      <c r="I52" s="8">
        <v>0</v>
      </c>
      <c r="J52" s="8"/>
      <c r="K52" s="6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5"/>
    </row>
    <row r="53" spans="1:23" ht="49.5" customHeight="1" x14ac:dyDescent="0.2">
      <c r="A53" s="14">
        <v>4</v>
      </c>
      <c r="B53" s="49" t="s">
        <v>117</v>
      </c>
      <c r="C53" s="7" t="s">
        <v>135</v>
      </c>
      <c r="D53" s="63">
        <v>1</v>
      </c>
      <c r="E53" s="59">
        <v>25</v>
      </c>
      <c r="F53" s="14"/>
      <c r="G53" s="8">
        <v>1.5</v>
      </c>
      <c r="H53" s="11"/>
      <c r="I53" s="8">
        <v>0</v>
      </c>
      <c r="J53" s="8"/>
      <c r="K53" s="6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5"/>
    </row>
    <row r="54" spans="1:23" ht="49.5" customHeight="1" x14ac:dyDescent="0.2">
      <c r="A54" s="14">
        <v>5</v>
      </c>
      <c r="B54" s="49" t="s">
        <v>112</v>
      </c>
      <c r="C54" s="7" t="s">
        <v>136</v>
      </c>
      <c r="D54" s="63">
        <v>1</v>
      </c>
      <c r="E54" s="59">
        <v>20</v>
      </c>
      <c r="F54" s="14"/>
      <c r="G54" s="8">
        <v>1</v>
      </c>
      <c r="H54" s="11"/>
      <c r="I54" s="8">
        <v>0</v>
      </c>
      <c r="J54" s="8"/>
      <c r="K54" s="6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5"/>
    </row>
    <row r="55" spans="1:23" ht="49.5" customHeight="1" x14ac:dyDescent="0.2">
      <c r="A55" s="14">
        <v>6</v>
      </c>
      <c r="B55" s="16" t="s">
        <v>131</v>
      </c>
      <c r="C55" s="7" t="s">
        <v>137</v>
      </c>
      <c r="D55" s="63">
        <v>1</v>
      </c>
      <c r="E55" s="59">
        <v>15</v>
      </c>
      <c r="F55" s="14"/>
      <c r="G55" s="8">
        <v>0.8</v>
      </c>
      <c r="H55" s="11"/>
      <c r="I55" s="8">
        <v>0</v>
      </c>
      <c r="J55" s="8"/>
      <c r="K55" s="6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5"/>
    </row>
    <row r="56" spans="1:23" ht="29.25" customHeight="1" x14ac:dyDescent="0.2">
      <c r="A56" s="14">
        <v>7</v>
      </c>
      <c r="B56" s="16" t="s">
        <v>32</v>
      </c>
      <c r="C56" s="7" t="s">
        <v>87</v>
      </c>
      <c r="D56" s="63">
        <v>1</v>
      </c>
      <c r="E56" s="59">
        <v>15</v>
      </c>
      <c r="F56" s="14"/>
      <c r="G56" s="8">
        <v>0.8</v>
      </c>
      <c r="H56" s="11"/>
      <c r="I56" s="8">
        <v>1</v>
      </c>
      <c r="J56" s="8"/>
      <c r="K56" s="6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5"/>
    </row>
    <row r="57" spans="1:23" ht="31.5" customHeight="1" x14ac:dyDescent="0.2">
      <c r="A57" s="14">
        <v>8</v>
      </c>
      <c r="B57" s="16" t="s">
        <v>33</v>
      </c>
      <c r="C57" s="7" t="s">
        <v>88</v>
      </c>
      <c r="D57" s="63">
        <v>2</v>
      </c>
      <c r="E57" s="59">
        <v>30</v>
      </c>
      <c r="F57" s="14"/>
      <c r="G57" s="8">
        <v>1.6</v>
      </c>
      <c r="H57" s="11"/>
      <c r="I57" s="8">
        <v>1</v>
      </c>
      <c r="J57" s="8"/>
      <c r="K57" s="6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5"/>
    </row>
    <row r="58" spans="1:23" ht="17.100000000000001" customHeight="1" x14ac:dyDescent="0.2">
      <c r="A58" s="14">
        <v>9</v>
      </c>
      <c r="B58" s="17" t="s">
        <v>22</v>
      </c>
      <c r="C58" s="7" t="s">
        <v>89</v>
      </c>
      <c r="D58" s="63">
        <v>5</v>
      </c>
      <c r="E58" s="59">
        <v>120</v>
      </c>
      <c r="F58" s="14"/>
      <c r="G58" s="8">
        <v>1</v>
      </c>
      <c r="H58" s="11"/>
      <c r="I58" s="11">
        <v>0</v>
      </c>
      <c r="J58" s="8"/>
      <c r="K58" s="6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5"/>
    </row>
    <row r="59" spans="1:23" ht="17.100000000000001" customHeight="1" x14ac:dyDescent="0.2">
      <c r="A59" s="90" t="s">
        <v>5</v>
      </c>
      <c r="B59" s="91"/>
      <c r="C59" s="12"/>
      <c r="D59" s="63">
        <f>SUM(D50:D58)</f>
        <v>24</v>
      </c>
      <c r="E59" s="58">
        <f>SUM(E50:E58)</f>
        <v>335</v>
      </c>
      <c r="F59" s="10"/>
      <c r="G59" s="78">
        <f>SUM(G50:G58)</f>
        <v>13.700000000000001</v>
      </c>
      <c r="H59" s="78"/>
      <c r="I59" s="78">
        <f>SUM(I50:I58)</f>
        <v>8</v>
      </c>
      <c r="J59" s="10"/>
      <c r="K59" s="6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5"/>
    </row>
    <row r="60" spans="1:23" ht="17.100000000000001" customHeight="1" x14ac:dyDescent="0.2">
      <c r="A60" s="88"/>
      <c r="B60" s="84"/>
      <c r="C60" s="84"/>
      <c r="D60" s="84"/>
      <c r="E60" s="84"/>
      <c r="F60" s="84"/>
      <c r="G60" s="84"/>
      <c r="H60" s="84"/>
      <c r="I60" s="84"/>
      <c r="J60" s="89"/>
      <c r="K60" s="6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5"/>
    </row>
    <row r="61" spans="1:23" ht="17.100000000000001" customHeight="1" x14ac:dyDescent="0.2">
      <c r="A61" s="92" t="s">
        <v>34</v>
      </c>
      <c r="B61" s="93"/>
      <c r="C61" s="93"/>
      <c r="D61" s="93"/>
      <c r="E61" s="93"/>
      <c r="F61" s="93"/>
      <c r="G61" s="93"/>
      <c r="H61" s="93"/>
      <c r="I61" s="93"/>
      <c r="J61" s="94"/>
      <c r="K61" s="6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/>
    </row>
    <row r="62" spans="1:23" ht="17.100000000000001" customHeight="1" x14ac:dyDescent="0.2">
      <c r="A62" s="14">
        <v>1</v>
      </c>
      <c r="B62" s="17" t="s">
        <v>35</v>
      </c>
      <c r="C62" s="7" t="s">
        <v>90</v>
      </c>
      <c r="D62" s="63">
        <v>1</v>
      </c>
      <c r="E62" s="59">
        <v>15</v>
      </c>
      <c r="F62" s="15"/>
      <c r="G62" s="8">
        <v>0.8</v>
      </c>
      <c r="H62" s="11"/>
      <c r="I62" s="8">
        <v>1</v>
      </c>
      <c r="J62" s="15"/>
      <c r="K62" s="6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5"/>
    </row>
    <row r="63" spans="1:23" ht="31.5" customHeight="1" x14ac:dyDescent="0.2">
      <c r="A63" s="14">
        <v>2</v>
      </c>
      <c r="B63" s="16" t="s">
        <v>36</v>
      </c>
      <c r="C63" s="7" t="s">
        <v>91</v>
      </c>
      <c r="D63" s="63">
        <v>3</v>
      </c>
      <c r="E63" s="59">
        <v>30</v>
      </c>
      <c r="F63" s="15"/>
      <c r="G63" s="8">
        <v>1.6</v>
      </c>
      <c r="H63" s="11"/>
      <c r="I63" s="8">
        <v>3</v>
      </c>
      <c r="J63" s="15"/>
      <c r="K63" s="6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5"/>
    </row>
    <row r="64" spans="1:23" ht="27" customHeight="1" x14ac:dyDescent="0.2">
      <c r="A64" s="14">
        <v>3</v>
      </c>
      <c r="B64" s="16" t="s">
        <v>38</v>
      </c>
      <c r="C64" s="7" t="s">
        <v>92</v>
      </c>
      <c r="D64" s="63">
        <v>2</v>
      </c>
      <c r="E64" s="59">
        <v>30</v>
      </c>
      <c r="F64" s="15"/>
      <c r="G64" s="8">
        <v>1.6</v>
      </c>
      <c r="H64" s="11"/>
      <c r="I64" s="8">
        <v>2</v>
      </c>
      <c r="J64" s="15"/>
      <c r="K64" s="6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5"/>
    </row>
    <row r="65" spans="1:23" ht="17.100000000000001" customHeight="1" x14ac:dyDescent="0.2">
      <c r="A65" s="14">
        <v>4</v>
      </c>
      <c r="B65" s="17" t="s">
        <v>39</v>
      </c>
      <c r="C65" s="7" t="s">
        <v>93</v>
      </c>
      <c r="D65" s="63">
        <v>1</v>
      </c>
      <c r="E65" s="59">
        <v>15</v>
      </c>
      <c r="F65" s="15"/>
      <c r="G65" s="8">
        <v>0.8</v>
      </c>
      <c r="H65" s="11"/>
      <c r="I65" s="8">
        <v>1</v>
      </c>
      <c r="J65" s="15"/>
      <c r="K65" s="6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5"/>
    </row>
    <row r="66" spans="1:23" ht="17.100000000000001" customHeight="1" x14ac:dyDescent="0.2">
      <c r="A66" s="14">
        <v>5</v>
      </c>
      <c r="B66" s="17" t="s">
        <v>40</v>
      </c>
      <c r="C66" s="7" t="s">
        <v>94</v>
      </c>
      <c r="D66" s="63">
        <v>1</v>
      </c>
      <c r="E66" s="59">
        <v>15</v>
      </c>
      <c r="F66" s="15"/>
      <c r="G66" s="8">
        <v>0.8</v>
      </c>
      <c r="H66" s="11"/>
      <c r="I66" s="8">
        <v>1</v>
      </c>
      <c r="J66" s="15"/>
      <c r="K66" s="6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/>
    </row>
    <row r="67" spans="1:23" ht="17.100000000000001" customHeight="1" x14ac:dyDescent="0.2">
      <c r="A67" s="14">
        <v>6</v>
      </c>
      <c r="B67" s="17" t="s">
        <v>41</v>
      </c>
      <c r="C67" s="7" t="s">
        <v>95</v>
      </c>
      <c r="D67" s="63">
        <v>1</v>
      </c>
      <c r="E67" s="59">
        <v>15</v>
      </c>
      <c r="F67" s="15"/>
      <c r="G67" s="8">
        <v>0.8</v>
      </c>
      <c r="H67" s="11"/>
      <c r="I67" s="8">
        <v>1</v>
      </c>
      <c r="J67" s="15"/>
      <c r="K67" s="6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5"/>
    </row>
    <row r="68" spans="1:23" ht="17.100000000000001" customHeight="1" x14ac:dyDescent="0.2">
      <c r="A68" s="90" t="s">
        <v>5</v>
      </c>
      <c r="B68" s="91"/>
      <c r="C68" s="12"/>
      <c r="D68" s="63">
        <f>SUM(D62:D67)</f>
        <v>9</v>
      </c>
      <c r="E68" s="58">
        <f>SUM(E62:E67)</f>
        <v>120</v>
      </c>
      <c r="F68" s="10"/>
      <c r="G68" s="78">
        <f>SUM(G62:G67)</f>
        <v>6.3999999999999995</v>
      </c>
      <c r="H68" s="78"/>
      <c r="I68" s="78">
        <f>SUM(I62:I67)</f>
        <v>9</v>
      </c>
      <c r="J68" s="10"/>
      <c r="K68" s="6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5"/>
    </row>
    <row r="69" spans="1:23" ht="17.100000000000001" customHeight="1" x14ac:dyDescent="0.2">
      <c r="A69" s="88"/>
      <c r="B69" s="84"/>
      <c r="C69" s="84"/>
      <c r="D69" s="84"/>
      <c r="E69" s="84"/>
      <c r="F69" s="84"/>
      <c r="G69" s="84"/>
      <c r="H69" s="84"/>
      <c r="I69" s="84"/>
      <c r="J69" s="89"/>
      <c r="K69" s="6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5"/>
    </row>
    <row r="70" spans="1:23" ht="17.100000000000001" customHeight="1" x14ac:dyDescent="0.2">
      <c r="A70" s="92" t="s">
        <v>42</v>
      </c>
      <c r="B70" s="93"/>
      <c r="C70" s="93"/>
      <c r="D70" s="93"/>
      <c r="E70" s="93"/>
      <c r="F70" s="93"/>
      <c r="G70" s="93"/>
      <c r="H70" s="93"/>
      <c r="I70" s="93"/>
      <c r="J70" s="94"/>
      <c r="K70" s="6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5"/>
    </row>
    <row r="71" spans="1:23" ht="17.100000000000001" customHeight="1" x14ac:dyDescent="0.2">
      <c r="A71" s="14">
        <v>1</v>
      </c>
      <c r="B71" s="17" t="s">
        <v>43</v>
      </c>
      <c r="C71" s="7" t="s">
        <v>96</v>
      </c>
      <c r="D71" s="63">
        <v>3</v>
      </c>
      <c r="E71" s="59">
        <v>30</v>
      </c>
      <c r="F71" s="15"/>
      <c r="G71" s="8">
        <v>1.6</v>
      </c>
      <c r="H71" s="11"/>
      <c r="I71" s="8">
        <v>3</v>
      </c>
      <c r="J71" s="15"/>
      <c r="K71" s="6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5"/>
    </row>
    <row r="72" spans="1:23" ht="17.100000000000001" customHeight="1" x14ac:dyDescent="0.2">
      <c r="A72" s="14">
        <v>2</v>
      </c>
      <c r="B72" s="17" t="s">
        <v>45</v>
      </c>
      <c r="C72" s="7" t="s">
        <v>97</v>
      </c>
      <c r="D72" s="63">
        <v>7</v>
      </c>
      <c r="E72" s="59">
        <v>75</v>
      </c>
      <c r="F72" s="15"/>
      <c r="G72" s="8">
        <v>3.6</v>
      </c>
      <c r="H72" s="11"/>
      <c r="I72" s="8">
        <v>7</v>
      </c>
      <c r="J72" s="15"/>
      <c r="K72" s="6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5"/>
    </row>
    <row r="73" spans="1:23" ht="17.100000000000001" customHeight="1" x14ac:dyDescent="0.2">
      <c r="A73" s="14">
        <v>3</v>
      </c>
      <c r="B73" s="17" t="s">
        <v>46</v>
      </c>
      <c r="C73" s="7" t="s">
        <v>98</v>
      </c>
      <c r="D73" s="63">
        <v>2</v>
      </c>
      <c r="E73" s="59">
        <v>15</v>
      </c>
      <c r="F73" s="15"/>
      <c r="G73" s="8">
        <v>1</v>
      </c>
      <c r="H73" s="11"/>
      <c r="I73" s="8">
        <v>2</v>
      </c>
      <c r="J73" s="15"/>
      <c r="K73" s="6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"/>
    </row>
    <row r="74" spans="1:23" ht="17.100000000000001" customHeight="1" x14ac:dyDescent="0.2">
      <c r="A74" s="14">
        <v>4</v>
      </c>
      <c r="B74" s="17" t="s">
        <v>47</v>
      </c>
      <c r="C74" s="25" t="s">
        <v>99</v>
      </c>
      <c r="D74" s="63">
        <v>2</v>
      </c>
      <c r="E74" s="59">
        <v>30</v>
      </c>
      <c r="F74" s="15"/>
      <c r="G74" s="8">
        <v>1.6</v>
      </c>
      <c r="H74" s="11"/>
      <c r="I74" s="8">
        <v>2</v>
      </c>
      <c r="J74" s="15"/>
      <c r="K74" s="6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/>
    </row>
    <row r="75" spans="1:23" ht="17.100000000000001" customHeight="1" x14ac:dyDescent="0.2">
      <c r="A75" s="14">
        <v>5</v>
      </c>
      <c r="B75" s="17" t="s">
        <v>48</v>
      </c>
      <c r="C75" s="25" t="s">
        <v>100</v>
      </c>
      <c r="D75" s="63">
        <v>3</v>
      </c>
      <c r="E75" s="59">
        <v>30</v>
      </c>
      <c r="F75" s="15"/>
      <c r="G75" s="8">
        <v>1.6</v>
      </c>
      <c r="H75" s="11"/>
      <c r="I75" s="8">
        <v>3</v>
      </c>
      <c r="J75" s="15"/>
      <c r="K75" s="6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5"/>
    </row>
    <row r="76" spans="1:23" ht="17.100000000000001" customHeight="1" x14ac:dyDescent="0.2">
      <c r="A76" s="14">
        <v>6</v>
      </c>
      <c r="B76" s="17" t="s">
        <v>49</v>
      </c>
      <c r="C76" s="25" t="s">
        <v>101</v>
      </c>
      <c r="D76" s="63">
        <v>2</v>
      </c>
      <c r="E76" s="59">
        <v>15</v>
      </c>
      <c r="F76" s="15"/>
      <c r="G76" s="8">
        <v>0.8</v>
      </c>
      <c r="H76" s="11"/>
      <c r="I76" s="8">
        <v>2</v>
      </c>
      <c r="J76" s="15"/>
      <c r="K76" s="6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5"/>
    </row>
    <row r="77" spans="1:23" ht="17.100000000000001" customHeight="1" x14ac:dyDescent="0.2">
      <c r="A77" s="90" t="s">
        <v>5</v>
      </c>
      <c r="B77" s="91"/>
      <c r="C77" s="12"/>
      <c r="D77" s="63">
        <f>SUM(D71:D76)</f>
        <v>19</v>
      </c>
      <c r="E77" s="58">
        <f>SUM(E71:E76)</f>
        <v>195</v>
      </c>
      <c r="F77" s="10"/>
      <c r="G77" s="78">
        <f>SUM(G71:G76)</f>
        <v>10.200000000000001</v>
      </c>
      <c r="H77" s="78"/>
      <c r="I77" s="78">
        <f>SUM(I71:I76)</f>
        <v>19</v>
      </c>
      <c r="J77" s="10"/>
      <c r="K77" s="6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5"/>
    </row>
    <row r="78" spans="1:23" ht="17.100000000000001" customHeight="1" x14ac:dyDescent="0.2">
      <c r="A78" s="88"/>
      <c r="B78" s="84"/>
      <c r="C78" s="84"/>
      <c r="D78" s="84"/>
      <c r="E78" s="84"/>
      <c r="F78" s="84"/>
      <c r="G78" s="84"/>
      <c r="H78" s="84"/>
      <c r="I78" s="84"/>
      <c r="J78" s="89"/>
      <c r="K78" s="6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5"/>
    </row>
    <row r="79" spans="1:23" ht="17.100000000000001" customHeight="1" x14ac:dyDescent="0.2">
      <c r="A79" s="92" t="s">
        <v>50</v>
      </c>
      <c r="B79" s="93"/>
      <c r="C79" s="93"/>
      <c r="D79" s="93"/>
      <c r="E79" s="93"/>
      <c r="F79" s="93"/>
      <c r="G79" s="93"/>
      <c r="H79" s="93"/>
      <c r="I79" s="93"/>
      <c r="J79" s="94"/>
      <c r="K79" s="6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5"/>
    </row>
    <row r="80" spans="1:23" ht="17.100000000000001" customHeight="1" x14ac:dyDescent="0.2">
      <c r="A80" s="14">
        <v>1</v>
      </c>
      <c r="B80" s="17" t="s">
        <v>69</v>
      </c>
      <c r="C80" s="25" t="s">
        <v>102</v>
      </c>
      <c r="D80" s="63">
        <v>1</v>
      </c>
      <c r="E80" s="58">
        <v>15</v>
      </c>
      <c r="F80" s="15"/>
      <c r="G80" s="8">
        <v>0.8</v>
      </c>
      <c r="H80" s="11"/>
      <c r="I80" s="8">
        <v>1</v>
      </c>
      <c r="J80" s="8"/>
      <c r="K80" s="6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5"/>
    </row>
    <row r="81" spans="1:23" ht="17.100000000000001" customHeight="1" x14ac:dyDescent="0.2">
      <c r="A81" s="14">
        <v>2</v>
      </c>
      <c r="B81" s="17" t="s">
        <v>51</v>
      </c>
      <c r="C81" s="25" t="s">
        <v>103</v>
      </c>
      <c r="D81" s="63">
        <v>1</v>
      </c>
      <c r="E81" s="58">
        <v>30</v>
      </c>
      <c r="F81" s="15"/>
      <c r="G81" s="8">
        <v>1.6</v>
      </c>
      <c r="H81" s="11"/>
      <c r="I81" s="8">
        <v>1</v>
      </c>
      <c r="J81" s="8"/>
      <c r="K81" s="6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5"/>
    </row>
    <row r="82" spans="1:23" ht="32.25" customHeight="1" x14ac:dyDescent="0.2">
      <c r="A82" s="14">
        <v>3</v>
      </c>
      <c r="B82" s="16" t="s">
        <v>52</v>
      </c>
      <c r="C82" s="25" t="s">
        <v>104</v>
      </c>
      <c r="D82" s="63">
        <v>1</v>
      </c>
      <c r="E82" s="58">
        <v>15</v>
      </c>
      <c r="F82" s="15"/>
      <c r="G82" s="8">
        <v>0.8</v>
      </c>
      <c r="H82" s="11"/>
      <c r="I82" s="8">
        <v>1</v>
      </c>
      <c r="J82" s="8"/>
      <c r="K82" s="6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5"/>
    </row>
    <row r="83" spans="1:23" ht="17.100000000000001" customHeight="1" x14ac:dyDescent="0.2">
      <c r="A83" s="14">
        <v>4</v>
      </c>
      <c r="B83" s="17" t="s">
        <v>53</v>
      </c>
      <c r="C83" s="25" t="s">
        <v>105</v>
      </c>
      <c r="D83" s="63">
        <v>1</v>
      </c>
      <c r="E83" s="58">
        <v>15</v>
      </c>
      <c r="F83" s="15"/>
      <c r="G83" s="8">
        <v>0.8</v>
      </c>
      <c r="H83" s="11"/>
      <c r="I83" s="11">
        <v>1</v>
      </c>
      <c r="J83" s="8"/>
      <c r="K83" s="6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5"/>
    </row>
    <row r="84" spans="1:23" ht="17.100000000000001" customHeight="1" x14ac:dyDescent="0.2">
      <c r="A84" s="14">
        <v>5</v>
      </c>
      <c r="B84" s="17" t="s">
        <v>54</v>
      </c>
      <c r="C84" s="25" t="s">
        <v>106</v>
      </c>
      <c r="D84" s="63">
        <v>1</v>
      </c>
      <c r="E84" s="58">
        <v>15</v>
      </c>
      <c r="F84" s="15"/>
      <c r="G84" s="8">
        <v>0.8</v>
      </c>
      <c r="H84" s="11"/>
      <c r="I84" s="11">
        <v>1</v>
      </c>
      <c r="J84" s="8"/>
      <c r="K84" s="6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5"/>
    </row>
    <row r="85" spans="1:23" ht="17.100000000000001" customHeight="1" x14ac:dyDescent="0.2">
      <c r="A85" s="90" t="s">
        <v>5</v>
      </c>
      <c r="B85" s="91"/>
      <c r="C85" s="12"/>
      <c r="D85" s="63">
        <f>SUM(D80:D84)</f>
        <v>5</v>
      </c>
      <c r="E85" s="58">
        <f>SUM(E80:E84)</f>
        <v>90</v>
      </c>
      <c r="F85" s="27"/>
      <c r="G85" s="28">
        <f>SUM(G80:G84)</f>
        <v>4.8</v>
      </c>
      <c r="H85" s="27"/>
      <c r="I85" s="79">
        <f>SUM(I80:I84)</f>
        <v>5</v>
      </c>
      <c r="J85" s="18"/>
      <c r="K85" s="6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5"/>
    </row>
    <row r="86" spans="1:23" ht="17.100000000000001" customHeight="1" x14ac:dyDescent="0.2">
      <c r="A86" s="88"/>
      <c r="B86" s="84"/>
      <c r="C86" s="84"/>
      <c r="D86" s="84"/>
      <c r="E86" s="84"/>
      <c r="F86" s="84"/>
      <c r="G86" s="84"/>
      <c r="H86" s="84"/>
      <c r="I86" s="84"/>
      <c r="J86" s="89"/>
      <c r="K86" s="6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5"/>
    </row>
    <row r="87" spans="1:23" ht="17.100000000000001" customHeight="1" x14ac:dyDescent="0.2">
      <c r="A87" s="92" t="s">
        <v>55</v>
      </c>
      <c r="B87" s="93"/>
      <c r="C87" s="93"/>
      <c r="D87" s="93"/>
      <c r="E87" s="93"/>
      <c r="F87" s="93"/>
      <c r="G87" s="93"/>
      <c r="H87" s="93"/>
      <c r="I87" s="93"/>
      <c r="J87" s="94"/>
      <c r="K87" s="6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5"/>
    </row>
    <row r="88" spans="1:23" ht="17.100000000000001" customHeight="1" x14ac:dyDescent="0.2">
      <c r="A88" s="99">
        <v>1</v>
      </c>
      <c r="B88" s="49" t="s">
        <v>44</v>
      </c>
      <c r="C88" s="25" t="s">
        <v>138</v>
      </c>
      <c r="D88" s="106">
        <v>3</v>
      </c>
      <c r="E88" s="108">
        <v>15</v>
      </c>
      <c r="F88" s="99">
        <v>3</v>
      </c>
      <c r="G88" s="97">
        <v>0.8</v>
      </c>
      <c r="H88" s="11"/>
      <c r="I88" s="97">
        <v>3</v>
      </c>
      <c r="J88" s="8"/>
      <c r="K88" s="6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/>
    </row>
    <row r="89" spans="1:23" ht="17.100000000000001" customHeight="1" x14ac:dyDescent="0.2">
      <c r="A89" s="100"/>
      <c r="B89" s="49" t="s">
        <v>37</v>
      </c>
      <c r="C89" s="25" t="s">
        <v>139</v>
      </c>
      <c r="D89" s="107"/>
      <c r="E89" s="109"/>
      <c r="F89" s="100"/>
      <c r="G89" s="98"/>
      <c r="H89" s="11"/>
      <c r="I89" s="98"/>
      <c r="J89" s="8"/>
      <c r="K89" s="6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5"/>
    </row>
    <row r="90" spans="1:23" ht="17.100000000000001" customHeight="1" x14ac:dyDescent="0.2">
      <c r="A90" s="14">
        <v>2</v>
      </c>
      <c r="B90" s="49" t="s">
        <v>65</v>
      </c>
      <c r="C90" s="25" t="s">
        <v>107</v>
      </c>
      <c r="D90" s="63">
        <v>2</v>
      </c>
      <c r="E90" s="58">
        <v>15</v>
      </c>
      <c r="F90" s="14">
        <v>2</v>
      </c>
      <c r="G90" s="8">
        <v>0.8</v>
      </c>
      <c r="H90" s="11"/>
      <c r="I90" s="8">
        <v>2</v>
      </c>
      <c r="J90" s="15"/>
      <c r="K90" s="6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5"/>
    </row>
    <row r="91" spans="1:23" ht="17.100000000000001" customHeight="1" x14ac:dyDescent="0.2">
      <c r="A91" s="14">
        <v>3</v>
      </c>
      <c r="B91" s="77" t="s">
        <v>66</v>
      </c>
      <c r="C91" s="25" t="s">
        <v>113</v>
      </c>
      <c r="D91" s="63">
        <v>2</v>
      </c>
      <c r="E91" s="58">
        <v>15</v>
      </c>
      <c r="F91" s="14">
        <v>2</v>
      </c>
      <c r="G91" s="8">
        <v>0.8</v>
      </c>
      <c r="H91" s="11"/>
      <c r="I91" s="8">
        <v>2</v>
      </c>
      <c r="J91" s="15"/>
      <c r="K91" s="6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5"/>
    </row>
    <row r="92" spans="1:23" ht="17.100000000000001" customHeight="1" x14ac:dyDescent="0.2">
      <c r="A92" s="14">
        <v>4</v>
      </c>
      <c r="B92" s="77" t="s">
        <v>67</v>
      </c>
      <c r="C92" s="25" t="s">
        <v>108</v>
      </c>
      <c r="D92" s="63">
        <v>2</v>
      </c>
      <c r="E92" s="58">
        <v>15</v>
      </c>
      <c r="F92" s="14">
        <v>2</v>
      </c>
      <c r="G92" s="8">
        <v>0.8</v>
      </c>
      <c r="H92" s="11"/>
      <c r="I92" s="8">
        <v>2</v>
      </c>
      <c r="J92" s="15"/>
      <c r="K92" s="6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5"/>
    </row>
    <row r="93" spans="1:23" ht="17.100000000000001" customHeight="1" x14ac:dyDescent="0.2">
      <c r="A93" s="14">
        <v>5</v>
      </c>
      <c r="B93" s="77" t="s">
        <v>68</v>
      </c>
      <c r="C93" s="25" t="s">
        <v>109</v>
      </c>
      <c r="D93" s="63">
        <v>2</v>
      </c>
      <c r="E93" s="58">
        <v>15</v>
      </c>
      <c r="F93" s="14">
        <v>2</v>
      </c>
      <c r="G93" s="8">
        <v>0.8</v>
      </c>
      <c r="H93" s="11"/>
      <c r="I93" s="8">
        <v>2</v>
      </c>
      <c r="J93" s="15"/>
      <c r="K93" s="6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5"/>
    </row>
    <row r="94" spans="1:23" ht="17.100000000000001" customHeight="1" x14ac:dyDescent="0.2">
      <c r="A94" s="19" t="s">
        <v>5</v>
      </c>
      <c r="B94" s="20"/>
      <c r="C94" s="12"/>
      <c r="D94" s="63">
        <f>SUM(D90:D93,D88)</f>
        <v>11</v>
      </c>
      <c r="E94" s="58">
        <v>75</v>
      </c>
      <c r="F94" s="10">
        <f>SUM(F88:F93)</f>
        <v>11</v>
      </c>
      <c r="G94" s="78">
        <f>SUM(G88:G93)</f>
        <v>4</v>
      </c>
      <c r="H94" s="78"/>
      <c r="I94" s="78">
        <f>SUM(I88:I93)</f>
        <v>11</v>
      </c>
      <c r="J94" s="10"/>
      <c r="K94" s="6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5"/>
    </row>
    <row r="95" spans="1:23" ht="17.100000000000001" customHeight="1" x14ac:dyDescent="0.2">
      <c r="A95" s="88"/>
      <c r="B95" s="84"/>
      <c r="C95" s="84"/>
      <c r="D95" s="84"/>
      <c r="E95" s="84"/>
      <c r="F95" s="84"/>
      <c r="G95" s="84"/>
      <c r="H95" s="84"/>
      <c r="I95" s="84"/>
      <c r="J95" s="89"/>
      <c r="K95" s="6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5"/>
    </row>
    <row r="96" spans="1:23" ht="17.100000000000001" customHeight="1" x14ac:dyDescent="0.2">
      <c r="A96" s="92" t="s">
        <v>56</v>
      </c>
      <c r="B96" s="93"/>
      <c r="C96" s="93"/>
      <c r="D96" s="93"/>
      <c r="E96" s="93"/>
      <c r="F96" s="93"/>
      <c r="G96" s="93"/>
      <c r="H96" s="93"/>
      <c r="I96" s="93"/>
      <c r="J96" s="94"/>
      <c r="K96" s="6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5"/>
    </row>
    <row r="97" spans="1:23" ht="17.100000000000001" customHeight="1" x14ac:dyDescent="0.2">
      <c r="A97" s="9">
        <v>1</v>
      </c>
      <c r="B97" s="17" t="s">
        <v>57</v>
      </c>
      <c r="C97" s="25" t="s">
        <v>110</v>
      </c>
      <c r="D97" s="63">
        <v>10</v>
      </c>
      <c r="E97" s="58">
        <v>60</v>
      </c>
      <c r="F97" s="14">
        <v>10</v>
      </c>
      <c r="G97" s="8">
        <v>4</v>
      </c>
      <c r="H97" s="11"/>
      <c r="I97" s="8">
        <v>10</v>
      </c>
      <c r="J97" s="11"/>
      <c r="K97" s="6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5"/>
    </row>
    <row r="98" spans="1:23" ht="17.100000000000001" customHeight="1" x14ac:dyDescent="0.2">
      <c r="A98" s="9">
        <v>2</v>
      </c>
      <c r="B98" s="17" t="s">
        <v>58</v>
      </c>
      <c r="C98" s="25" t="s">
        <v>111</v>
      </c>
      <c r="D98" s="63">
        <v>7</v>
      </c>
      <c r="E98" s="58">
        <v>30</v>
      </c>
      <c r="F98" s="14">
        <v>7</v>
      </c>
      <c r="G98" s="8">
        <v>2</v>
      </c>
      <c r="H98" s="11"/>
      <c r="I98" s="8">
        <v>7</v>
      </c>
      <c r="J98" s="11"/>
      <c r="K98" s="6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5"/>
    </row>
    <row r="99" spans="1:23" ht="17.100000000000001" customHeight="1" x14ac:dyDescent="0.2">
      <c r="A99" s="9">
        <v>3</v>
      </c>
      <c r="B99" s="17" t="s">
        <v>59</v>
      </c>
      <c r="C99" s="25" t="s">
        <v>111</v>
      </c>
      <c r="D99" s="63">
        <v>15</v>
      </c>
      <c r="E99" s="58">
        <v>30</v>
      </c>
      <c r="F99" s="14">
        <v>15</v>
      </c>
      <c r="G99" s="8">
        <v>5</v>
      </c>
      <c r="H99" s="11"/>
      <c r="I99" s="8">
        <v>15</v>
      </c>
      <c r="J99" s="11"/>
      <c r="K99" s="6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5"/>
    </row>
    <row r="100" spans="1:23" ht="25.5" customHeight="1" x14ac:dyDescent="0.2">
      <c r="A100" s="19" t="s">
        <v>5</v>
      </c>
      <c r="B100" s="20"/>
      <c r="C100" s="12"/>
      <c r="D100" s="63">
        <f>SUM(D97:D99)</f>
        <v>32</v>
      </c>
      <c r="E100" s="58">
        <f t="shared" ref="E100" si="4">SUM(E97:E99)</f>
        <v>120</v>
      </c>
      <c r="F100" s="10">
        <f>SUM(F97:F99)</f>
        <v>32</v>
      </c>
      <c r="G100" s="78">
        <f>SUM(G97:G99)</f>
        <v>11</v>
      </c>
      <c r="H100" s="78"/>
      <c r="I100" s="78">
        <f>SUM(I97:I99)</f>
        <v>32</v>
      </c>
      <c r="J100" s="10"/>
      <c r="K100" s="6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5"/>
    </row>
    <row r="101" spans="1:23" ht="25.5" customHeight="1" x14ac:dyDescent="0.2">
      <c r="A101" s="80"/>
      <c r="B101" s="84"/>
      <c r="C101" s="84"/>
      <c r="D101" s="84"/>
      <c r="E101" s="84"/>
      <c r="F101" s="84"/>
      <c r="G101" s="84"/>
      <c r="H101" s="84"/>
      <c r="I101" s="84"/>
      <c r="J101" s="8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5"/>
    </row>
    <row r="102" spans="1:23" ht="25.5" customHeight="1" x14ac:dyDescent="0.2">
      <c r="A102" s="85" t="s">
        <v>140</v>
      </c>
      <c r="B102" s="86"/>
      <c r="C102" s="87"/>
      <c r="D102" s="82">
        <v>120</v>
      </c>
      <c r="E102" s="81">
        <v>1285</v>
      </c>
      <c r="F102" s="82">
        <f>SUM(F100,F94,F47)</f>
        <v>47</v>
      </c>
      <c r="G102" s="83">
        <f>SUM(G100,G94,G85,G77,G68,G59,G47,G42,G37,G32)</f>
        <v>64.100000000000009</v>
      </c>
      <c r="H102" s="83"/>
      <c r="I102" s="83">
        <f>SUM(I100,I94,I85,I77,I68,I59,I47,I42,I37,I32)</f>
        <v>98</v>
      </c>
      <c r="J102" s="82"/>
      <c r="K102" s="6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5"/>
    </row>
    <row r="103" spans="1:23" ht="13.5" customHeight="1" x14ac:dyDescent="0.2">
      <c r="A103" s="21"/>
      <c r="B103" s="22"/>
      <c r="C103" s="30"/>
      <c r="D103" s="30"/>
      <c r="E103" s="30"/>
      <c r="F103" s="23"/>
      <c r="G103" s="23"/>
      <c r="H103" s="23"/>
      <c r="I103" s="23"/>
      <c r="J103" s="24"/>
      <c r="K103" s="6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5"/>
    </row>
    <row r="104" spans="1:23" ht="13.5" customHeight="1" x14ac:dyDescent="0.2">
      <c r="A104" s="119" t="s">
        <v>129</v>
      </c>
      <c r="B104" s="120"/>
      <c r="C104" s="120"/>
      <c r="D104" s="120"/>
      <c r="E104" s="120"/>
      <c r="F104" s="120"/>
      <c r="G104" s="120"/>
      <c r="H104" s="120"/>
      <c r="I104" s="120"/>
      <c r="J104" s="121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5"/>
    </row>
    <row r="105" spans="1:23" ht="13.5" customHeight="1" x14ac:dyDescent="0.2">
      <c r="A105" s="122"/>
      <c r="B105" s="123"/>
      <c r="C105" s="123"/>
      <c r="D105" s="123"/>
      <c r="E105" s="123"/>
      <c r="F105" s="123"/>
      <c r="G105" s="123"/>
      <c r="H105" s="123"/>
      <c r="I105" s="123"/>
      <c r="J105" s="12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5"/>
    </row>
    <row r="106" spans="1:23" ht="13.5" customHeight="1" x14ac:dyDescent="0.2">
      <c r="A106" s="125"/>
      <c r="B106" s="126"/>
      <c r="C106" s="126"/>
      <c r="D106" s="126"/>
      <c r="E106" s="126"/>
      <c r="F106" s="126"/>
      <c r="G106" s="126"/>
      <c r="H106" s="126"/>
      <c r="I106" s="126"/>
      <c r="J106" s="127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5"/>
    </row>
    <row r="107" spans="1:23" ht="13.5" customHeight="1" x14ac:dyDescent="0.2">
      <c r="A107" s="128" t="s">
        <v>60</v>
      </c>
      <c r="B107" s="128"/>
      <c r="C107" s="129"/>
      <c r="D107" s="129"/>
      <c r="E107" s="129"/>
      <c r="F107" s="130" t="s">
        <v>128</v>
      </c>
      <c r="G107" s="130"/>
      <c r="H107" s="130"/>
      <c r="I107" s="130"/>
      <c r="J107" s="13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5"/>
    </row>
    <row r="108" spans="1:23" ht="61.15" customHeight="1" x14ac:dyDescent="0.2">
      <c r="A108" s="129"/>
      <c r="B108" s="129"/>
      <c r="C108" s="129"/>
      <c r="D108" s="129"/>
      <c r="E108" s="129"/>
      <c r="F108" s="130"/>
      <c r="G108" s="130"/>
      <c r="H108" s="130"/>
      <c r="I108" s="130"/>
      <c r="J108" s="130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5"/>
    </row>
    <row r="109" spans="1:23" ht="55.9" customHeight="1" x14ac:dyDescent="0.2">
      <c r="A109" s="131" t="s">
        <v>61</v>
      </c>
      <c r="B109" s="131"/>
      <c r="C109" s="131"/>
      <c r="D109" s="131"/>
      <c r="E109" s="131"/>
      <c r="F109" s="132">
        <f>(F102/D102)</f>
        <v>0.39166666666666666</v>
      </c>
      <c r="G109" s="130"/>
      <c r="H109" s="130"/>
      <c r="I109" s="130"/>
      <c r="J109" s="130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5"/>
    </row>
    <row r="110" spans="1:23" ht="71.25" customHeight="1" x14ac:dyDescent="0.2">
      <c r="A110" s="131" t="s">
        <v>62</v>
      </c>
      <c r="B110" s="131"/>
      <c r="C110" s="131"/>
      <c r="D110" s="131"/>
      <c r="E110" s="131"/>
      <c r="F110" s="132">
        <f>(G102/D102)</f>
        <v>0.53416666666666679</v>
      </c>
      <c r="G110" s="130"/>
      <c r="H110" s="130"/>
      <c r="I110" s="130"/>
      <c r="J110" s="130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5"/>
    </row>
    <row r="111" spans="1:23" ht="13.5" customHeight="1" x14ac:dyDescent="0.2">
      <c r="A111" s="133" t="s">
        <v>63</v>
      </c>
      <c r="B111" s="133"/>
      <c r="C111" s="133"/>
      <c r="D111" s="133"/>
      <c r="E111" s="133"/>
      <c r="F111" s="134">
        <f>(I102/D102)</f>
        <v>0.81666666666666665</v>
      </c>
      <c r="G111" s="135"/>
      <c r="H111" s="135"/>
      <c r="I111" s="135"/>
      <c r="J111" s="13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5"/>
    </row>
    <row r="112" spans="1:23" ht="63" customHeight="1" x14ac:dyDescent="0.2">
      <c r="A112" s="133"/>
      <c r="B112" s="133"/>
      <c r="C112" s="133"/>
      <c r="D112" s="133"/>
      <c r="E112" s="133"/>
      <c r="F112" s="135"/>
      <c r="G112" s="135"/>
      <c r="H112" s="135"/>
      <c r="I112" s="135"/>
      <c r="J112" s="13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5"/>
    </row>
    <row r="113" spans="1:23" ht="13.5" customHeight="1" x14ac:dyDescent="0.2">
      <c r="A113" s="133" t="s">
        <v>64</v>
      </c>
      <c r="B113" s="133"/>
      <c r="C113" s="136"/>
      <c r="D113" s="136"/>
      <c r="E113" s="136"/>
      <c r="F113" s="137" t="s">
        <v>121</v>
      </c>
      <c r="G113" s="137"/>
      <c r="H113" s="137"/>
      <c r="I113" s="137"/>
      <c r="J113" s="137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5"/>
    </row>
    <row r="114" spans="1:23" ht="64.900000000000006" customHeight="1" x14ac:dyDescent="0.2">
      <c r="A114" s="136"/>
      <c r="B114" s="136"/>
      <c r="C114" s="136"/>
      <c r="D114" s="136"/>
      <c r="E114" s="136"/>
      <c r="F114" s="137"/>
      <c r="G114" s="137"/>
      <c r="H114" s="137"/>
      <c r="I114" s="137"/>
      <c r="J114" s="137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5"/>
    </row>
    <row r="115" spans="1:23" ht="16.5" customHeight="1" x14ac:dyDescent="0.2">
      <c r="A115" s="95"/>
      <c r="B115" s="96"/>
      <c r="C115" s="96"/>
      <c r="D115" s="96"/>
      <c r="E115" s="96"/>
      <c r="F115" s="96"/>
      <c r="G115" s="96"/>
      <c r="H115" s="96"/>
      <c r="I115" s="96"/>
      <c r="J115" s="96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5"/>
    </row>
    <row r="119" spans="1:23" ht="8.25" hidden="1" customHeight="1" x14ac:dyDescent="0.2"/>
    <row r="120" spans="1:23" ht="15" hidden="1" customHeight="1" x14ac:dyDescent="0.2"/>
    <row r="121" spans="1:23" ht="15" hidden="1" customHeight="1" x14ac:dyDescent="0.2"/>
    <row r="122" spans="1:23" ht="15" hidden="1" customHeight="1" x14ac:dyDescent="0.2"/>
    <row r="123" spans="1:23" ht="12.75" hidden="1" customHeight="1" x14ac:dyDescent="0.2"/>
    <row r="124" spans="1:23" ht="15" hidden="1" customHeight="1" x14ac:dyDescent="0.2"/>
    <row r="125" spans="1:23" ht="14.25" hidden="1" customHeight="1" x14ac:dyDescent="0.2"/>
    <row r="126" spans="1:23" ht="15" hidden="1" customHeight="1" x14ac:dyDescent="0.2"/>
    <row r="127" spans="1:23" ht="15" hidden="1" customHeight="1" x14ac:dyDescent="0.2"/>
    <row r="128" spans="1:23" ht="15" hidden="1" customHeight="1" x14ac:dyDescent="0.2"/>
    <row r="129" ht="6.75" hidden="1" customHeight="1" x14ac:dyDescent="0.2"/>
    <row r="130" ht="15" hidden="1" customHeight="1" x14ac:dyDescent="0.2"/>
    <row r="131" ht="15" hidden="1" customHeight="1" x14ac:dyDescent="0.2"/>
    <row r="132" ht="15" hidden="1" customHeight="1" x14ac:dyDescent="0.2"/>
    <row r="133" ht="15" hidden="1" customHeight="1" x14ac:dyDescent="0.2"/>
    <row r="134" ht="15" hidden="1" customHeight="1" x14ac:dyDescent="0.2"/>
    <row r="135" ht="15" hidden="1" customHeight="1" x14ac:dyDescent="0.2"/>
    <row r="136" ht="15" hidden="1" customHeight="1" x14ac:dyDescent="0.2"/>
    <row r="137" ht="15" hidden="1" customHeight="1" x14ac:dyDescent="0.2"/>
    <row r="138" ht="15" hidden="1" customHeight="1" x14ac:dyDescent="0.2"/>
    <row r="139" ht="15" hidden="1" customHeight="1" x14ac:dyDescent="0.2"/>
    <row r="140" ht="15" hidden="1" customHeight="1" x14ac:dyDescent="0.2"/>
    <row r="141" ht="15" hidden="1" customHeight="1" x14ac:dyDescent="0.2"/>
    <row r="142" ht="15" hidden="1" customHeight="1" x14ac:dyDescent="0.2"/>
    <row r="143" ht="15" hidden="1" customHeight="1" x14ac:dyDescent="0.2"/>
    <row r="144" ht="15" hidden="1" customHeight="1" x14ac:dyDescent="0.2"/>
    <row r="145" ht="15" hidden="1" customHeight="1" x14ac:dyDescent="0.2"/>
    <row r="146" ht="15" hidden="1" customHeight="1" x14ac:dyDescent="0.2"/>
    <row r="147" ht="15" hidden="1" customHeight="1" x14ac:dyDescent="0.2"/>
    <row r="148" ht="15" hidden="1" customHeight="1" x14ac:dyDescent="0.2"/>
    <row r="149" ht="15" hidden="1" customHeight="1" x14ac:dyDescent="0.2"/>
    <row r="150" ht="15" hidden="1" customHeight="1" x14ac:dyDescent="0.2"/>
    <row r="151" ht="15" hidden="1" customHeight="1" x14ac:dyDescent="0.2"/>
    <row r="152" ht="15" hidden="1" customHeight="1" x14ac:dyDescent="0.2"/>
    <row r="153" ht="15" hidden="1" customHeight="1" x14ac:dyDescent="0.2"/>
    <row r="154" ht="15" hidden="1" customHeight="1" x14ac:dyDescent="0.2"/>
    <row r="155" ht="15" hidden="1" customHeight="1" x14ac:dyDescent="0.2"/>
    <row r="156" ht="15" hidden="1" customHeight="1" x14ac:dyDescent="0.2"/>
    <row r="157" ht="15" hidden="1" customHeight="1" x14ac:dyDescent="0.2"/>
    <row r="158" ht="15" hidden="1" customHeight="1" x14ac:dyDescent="0.2"/>
    <row r="159" ht="15" hidden="1" customHeight="1" x14ac:dyDescent="0.2"/>
    <row r="160" ht="15" hidden="1" customHeight="1" x14ac:dyDescent="0.2"/>
    <row r="161" ht="15" hidden="1" customHeight="1" x14ac:dyDescent="0.2"/>
    <row r="162" ht="15" hidden="1" customHeight="1" x14ac:dyDescent="0.2"/>
    <row r="163" ht="15" hidden="1" customHeight="1" x14ac:dyDescent="0.2"/>
    <row r="164" ht="15" hidden="1" customHeight="1" x14ac:dyDescent="0.2"/>
    <row r="165" ht="15" hidden="1" customHeight="1" x14ac:dyDescent="0.2"/>
    <row r="166" ht="15" hidden="1" customHeight="1" x14ac:dyDescent="0.2"/>
    <row r="167" ht="15" hidden="1" customHeight="1" x14ac:dyDescent="0.2"/>
    <row r="168" ht="15" hidden="1" customHeight="1" x14ac:dyDescent="0.2"/>
    <row r="169" ht="15" hidden="1" customHeight="1" x14ac:dyDescent="0.2"/>
    <row r="170" ht="15" hidden="1" customHeight="1" x14ac:dyDescent="0.2"/>
    <row r="171" ht="15" hidden="1" customHeight="1" x14ac:dyDescent="0.2"/>
    <row r="172" ht="15" hidden="1" customHeight="1" x14ac:dyDescent="0.2"/>
    <row r="173" ht="15" hidden="1" customHeight="1" x14ac:dyDescent="0.2"/>
    <row r="174" ht="15" hidden="1" customHeight="1" x14ac:dyDescent="0.2"/>
    <row r="175" ht="15" hidden="1" customHeight="1" x14ac:dyDescent="0.2"/>
    <row r="176" ht="15" hidden="1" customHeight="1" x14ac:dyDescent="0.2"/>
    <row r="177" ht="15" hidden="1" customHeight="1" x14ac:dyDescent="0.2"/>
    <row r="178" ht="15" hidden="1" customHeight="1" x14ac:dyDescent="0.2"/>
    <row r="179" ht="15" hidden="1" customHeight="1" x14ac:dyDescent="0.2"/>
    <row r="180" ht="15" hidden="1" customHeight="1" x14ac:dyDescent="0.2"/>
    <row r="181" ht="15" hidden="1" customHeight="1" x14ac:dyDescent="0.2"/>
    <row r="182" ht="15" hidden="1" customHeight="1" x14ac:dyDescent="0.2"/>
    <row r="183" ht="15" hidden="1" customHeight="1" x14ac:dyDescent="0.2"/>
    <row r="184" ht="15" hidden="1" customHeight="1" x14ac:dyDescent="0.2"/>
    <row r="185" ht="15" hidden="1" customHeight="1" x14ac:dyDescent="0.2"/>
    <row r="186" ht="15" hidden="1" customHeight="1" x14ac:dyDescent="0.2"/>
    <row r="187" ht="15" hidden="1" customHeight="1" x14ac:dyDescent="0.2"/>
    <row r="188" ht="15" hidden="1" customHeight="1" x14ac:dyDescent="0.2"/>
    <row r="189" ht="15" hidden="1" customHeight="1" x14ac:dyDescent="0.2"/>
    <row r="190" ht="15" hidden="1" customHeight="1" x14ac:dyDescent="0.2"/>
    <row r="191" ht="15" hidden="1" customHeight="1" x14ac:dyDescent="0.2"/>
    <row r="192" ht="15" hidden="1" customHeight="1" x14ac:dyDescent="0.2"/>
    <row r="193" ht="15" hidden="1" customHeight="1" x14ac:dyDescent="0.2"/>
    <row r="194" ht="15" hidden="1" customHeight="1" x14ac:dyDescent="0.2"/>
    <row r="195" ht="15" hidden="1" customHeight="1" x14ac:dyDescent="0.2"/>
    <row r="196" ht="15" hidden="1" customHeight="1" x14ac:dyDescent="0.2"/>
    <row r="197" ht="15" hidden="1" customHeight="1" x14ac:dyDescent="0.2"/>
    <row r="198" ht="15" hidden="1" customHeight="1" x14ac:dyDescent="0.2"/>
    <row r="199" ht="15" hidden="1" customHeight="1" x14ac:dyDescent="0.2"/>
    <row r="200" ht="15" hidden="1" customHeight="1" x14ac:dyDescent="0.2"/>
    <row r="201" ht="15" hidden="1" customHeight="1" x14ac:dyDescent="0.2"/>
    <row r="202" ht="10.5" hidden="1" customHeight="1" x14ac:dyDescent="0.2"/>
    <row r="203" ht="15" hidden="1" customHeight="1" x14ac:dyDescent="0.2"/>
    <row r="204" ht="15" hidden="1" customHeight="1" x14ac:dyDescent="0.2"/>
    <row r="205" ht="15" hidden="1" customHeight="1" x14ac:dyDescent="0.2"/>
    <row r="206" ht="15" hidden="1" customHeight="1" x14ac:dyDescent="0.2"/>
    <row r="207" ht="15" hidden="1" customHeight="1" x14ac:dyDescent="0.2"/>
    <row r="208" ht="15" hidden="1" customHeight="1" x14ac:dyDescent="0.2"/>
    <row r="209" ht="15" hidden="1" customHeight="1" x14ac:dyDescent="0.2"/>
    <row r="210" ht="15" hidden="1" customHeight="1" x14ac:dyDescent="0.2"/>
    <row r="211" ht="15" hidden="1" customHeight="1" x14ac:dyDescent="0.2"/>
    <row r="212" ht="15" hidden="1" customHeight="1" x14ac:dyDescent="0.2"/>
    <row r="213" ht="15" hidden="1" customHeight="1" x14ac:dyDescent="0.2"/>
    <row r="214" ht="15" hidden="1" customHeight="1" x14ac:dyDescent="0.2"/>
    <row r="215" ht="15" hidden="1" customHeight="1" x14ac:dyDescent="0.2"/>
    <row r="216" ht="15" hidden="1" customHeight="1" x14ac:dyDescent="0.2"/>
    <row r="217" ht="15" hidden="1" customHeight="1" x14ac:dyDescent="0.2"/>
    <row r="218" ht="15" hidden="1" customHeight="1" x14ac:dyDescent="0.2"/>
    <row r="219" ht="15" hidden="1" customHeight="1" x14ac:dyDescent="0.2"/>
    <row r="220" ht="15" hidden="1" customHeight="1" x14ac:dyDescent="0.2"/>
    <row r="221" ht="15" hidden="1" customHeight="1" x14ac:dyDescent="0.2"/>
    <row r="222" ht="15" hidden="1" customHeight="1" x14ac:dyDescent="0.2"/>
    <row r="223" ht="15" hidden="1" customHeight="1" x14ac:dyDescent="0.2"/>
    <row r="224" ht="15" hidden="1" customHeight="1" x14ac:dyDescent="0.2"/>
    <row r="225" ht="15" hidden="1" customHeight="1" x14ac:dyDescent="0.2"/>
    <row r="226" ht="15" hidden="1" customHeight="1" x14ac:dyDescent="0.2"/>
    <row r="227" ht="15" hidden="1" customHeight="1" x14ac:dyDescent="0.2"/>
    <row r="228" ht="15" hidden="1" customHeight="1" x14ac:dyDescent="0.2"/>
    <row r="229" ht="15" hidden="1" customHeight="1" x14ac:dyDescent="0.2"/>
    <row r="230" ht="15" hidden="1" customHeight="1" x14ac:dyDescent="0.2"/>
    <row r="231" ht="15" hidden="1" customHeight="1" x14ac:dyDescent="0.2"/>
    <row r="232" ht="15" hidden="1" customHeight="1" x14ac:dyDescent="0.2"/>
    <row r="233" ht="15" hidden="1" customHeight="1" x14ac:dyDescent="0.2"/>
    <row r="234" ht="15" hidden="1" customHeight="1" x14ac:dyDescent="0.2"/>
    <row r="235" ht="15" hidden="1" customHeight="1" x14ac:dyDescent="0.2"/>
    <row r="236" ht="15" hidden="1" customHeight="1" x14ac:dyDescent="0.2"/>
    <row r="237" ht="15" hidden="1" customHeight="1" x14ac:dyDescent="0.2"/>
    <row r="238" ht="15" hidden="1" customHeight="1" x14ac:dyDescent="0.2"/>
    <row r="239" ht="15" hidden="1" customHeight="1" x14ac:dyDescent="0.2"/>
    <row r="240" ht="15" hidden="1" customHeight="1" x14ac:dyDescent="0.2"/>
    <row r="241" ht="15" hidden="1" customHeight="1" x14ac:dyDescent="0.2"/>
    <row r="242" ht="15" hidden="1" customHeight="1" x14ac:dyDescent="0.2"/>
    <row r="243" ht="15" hidden="1" customHeight="1" x14ac:dyDescent="0.2"/>
    <row r="244" ht="15" hidden="1" customHeight="1" x14ac:dyDescent="0.2"/>
    <row r="245" ht="15" hidden="1" customHeight="1" x14ac:dyDescent="0.2"/>
    <row r="246" ht="15" hidden="1" customHeight="1" x14ac:dyDescent="0.2"/>
    <row r="247" ht="6.75" hidden="1" customHeight="1" x14ac:dyDescent="0.2"/>
    <row r="248" ht="15" hidden="1" customHeight="1" x14ac:dyDescent="0.2"/>
    <row r="249" ht="15" hidden="1" customHeight="1" x14ac:dyDescent="0.2"/>
    <row r="250" ht="15" hidden="1" customHeight="1" x14ac:dyDescent="0.2"/>
    <row r="251" ht="15" hidden="1" customHeight="1" x14ac:dyDescent="0.2"/>
    <row r="252" ht="15" hidden="1" customHeight="1" x14ac:dyDescent="0.2"/>
    <row r="253" ht="15" hidden="1" customHeight="1" x14ac:dyDescent="0.2"/>
    <row r="254" ht="15" hidden="1" customHeight="1" x14ac:dyDescent="0.2"/>
    <row r="255" ht="15" hidden="1" customHeight="1" x14ac:dyDescent="0.2"/>
    <row r="256" ht="15" hidden="1" customHeight="1" x14ac:dyDescent="0.2"/>
    <row r="257" ht="15" hidden="1" customHeight="1" x14ac:dyDescent="0.2"/>
    <row r="258" ht="15" hidden="1" customHeight="1" x14ac:dyDescent="0.2"/>
    <row r="259" ht="15" hidden="1" customHeight="1" x14ac:dyDescent="0.2"/>
    <row r="260" ht="15" hidden="1" customHeight="1" x14ac:dyDescent="0.2"/>
    <row r="261" ht="15" hidden="1" customHeight="1" x14ac:dyDescent="0.2"/>
    <row r="262" ht="15" hidden="1" customHeight="1" x14ac:dyDescent="0.2"/>
    <row r="263" ht="15" hidden="1" customHeight="1" x14ac:dyDescent="0.2"/>
    <row r="264" ht="15" hidden="1" customHeight="1" x14ac:dyDescent="0.2"/>
    <row r="265" ht="15" hidden="1" customHeight="1" x14ac:dyDescent="0.2"/>
    <row r="266" ht="15" hidden="1" customHeight="1" x14ac:dyDescent="0.2"/>
    <row r="267" ht="15" hidden="1" customHeight="1" x14ac:dyDescent="0.2"/>
    <row r="268" ht="15" hidden="1" customHeight="1" x14ac:dyDescent="0.2"/>
    <row r="269" ht="15" hidden="1" customHeight="1" x14ac:dyDescent="0.2"/>
    <row r="270" ht="15" hidden="1" customHeight="1" x14ac:dyDescent="0.2"/>
    <row r="271" ht="15" hidden="1" customHeight="1" x14ac:dyDescent="0.2"/>
    <row r="272" ht="15" hidden="1" customHeight="1" x14ac:dyDescent="0.2"/>
    <row r="273" ht="15" hidden="1" customHeight="1" x14ac:dyDescent="0.2"/>
    <row r="274" ht="15" hidden="1" customHeight="1" x14ac:dyDescent="0.2"/>
    <row r="275" ht="15" hidden="1" customHeight="1" x14ac:dyDescent="0.2"/>
    <row r="276" ht="15" hidden="1" customHeight="1" x14ac:dyDescent="0.2"/>
    <row r="277" ht="15" hidden="1" customHeight="1" x14ac:dyDescent="0.2"/>
    <row r="278" ht="15" hidden="1" customHeight="1" x14ac:dyDescent="0.2"/>
    <row r="279" ht="15" hidden="1" customHeight="1" x14ac:dyDescent="0.2"/>
    <row r="280" ht="15" hidden="1" customHeight="1" x14ac:dyDescent="0.2"/>
    <row r="281" ht="15" hidden="1" customHeight="1" x14ac:dyDescent="0.2"/>
    <row r="282" ht="15" hidden="1" customHeight="1" x14ac:dyDescent="0.2"/>
    <row r="283" ht="15" hidden="1" customHeight="1" x14ac:dyDescent="0.2"/>
    <row r="284" ht="15" hidden="1" customHeight="1" x14ac:dyDescent="0.2"/>
    <row r="285" ht="15" hidden="1" customHeight="1" x14ac:dyDescent="0.2"/>
    <row r="286" ht="15" hidden="1" customHeight="1" x14ac:dyDescent="0.2"/>
    <row r="287" ht="15" hidden="1" customHeight="1" x14ac:dyDescent="0.2"/>
    <row r="288" ht="15" hidden="1" customHeight="1" x14ac:dyDescent="0.2"/>
    <row r="289" ht="15" hidden="1" customHeight="1" x14ac:dyDescent="0.2"/>
    <row r="290" ht="15" hidden="1" customHeight="1" x14ac:dyDescent="0.2"/>
    <row r="291" ht="15" hidden="1" customHeight="1" x14ac:dyDescent="0.2"/>
    <row r="292" ht="15" hidden="1" customHeight="1" x14ac:dyDescent="0.2"/>
    <row r="293" ht="15" hidden="1" customHeight="1" x14ac:dyDescent="0.2"/>
    <row r="294" ht="15" hidden="1" customHeight="1" x14ac:dyDescent="0.2"/>
    <row r="295" ht="15" hidden="1" customHeight="1" x14ac:dyDescent="0.2"/>
    <row r="296" ht="15" hidden="1" customHeight="1" x14ac:dyDescent="0.2"/>
    <row r="297" ht="6.75" customHeight="1" x14ac:dyDescent="0.2"/>
    <row r="298" ht="15" hidden="1" customHeight="1" x14ac:dyDescent="0.2"/>
    <row r="299" ht="15" hidden="1" customHeight="1" x14ac:dyDescent="0.2"/>
    <row r="300" ht="15" hidden="1" customHeight="1" x14ac:dyDescent="0.2"/>
    <row r="301" ht="15" hidden="1" customHeight="1" x14ac:dyDescent="0.2"/>
    <row r="302" ht="15" hidden="1" customHeight="1" x14ac:dyDescent="0.2"/>
    <row r="303" ht="15" hidden="1" customHeight="1" x14ac:dyDescent="0.2"/>
    <row r="304" ht="15" hidden="1" customHeight="1" x14ac:dyDescent="0.2"/>
    <row r="305" ht="15" hidden="1" customHeight="1" x14ac:dyDescent="0.2"/>
    <row r="306" ht="15" hidden="1" customHeight="1" x14ac:dyDescent="0.2"/>
    <row r="307" ht="15" hidden="1" customHeight="1" x14ac:dyDescent="0.2"/>
    <row r="308" ht="15" hidden="1" customHeight="1" x14ac:dyDescent="0.2"/>
    <row r="309" ht="15" hidden="1" customHeight="1" x14ac:dyDescent="0.2"/>
    <row r="310" ht="15" hidden="1" customHeight="1" x14ac:dyDescent="0.2"/>
    <row r="311" ht="15" hidden="1" customHeight="1" x14ac:dyDescent="0.2"/>
    <row r="312" ht="15" hidden="1" customHeight="1" x14ac:dyDescent="0.2"/>
    <row r="313" ht="15" hidden="1" customHeight="1" x14ac:dyDescent="0.2"/>
    <row r="314" ht="15" hidden="1" customHeight="1" x14ac:dyDescent="0.2"/>
    <row r="315" ht="15" hidden="1" customHeight="1" x14ac:dyDescent="0.2"/>
    <row r="316" ht="15" hidden="1" customHeight="1" x14ac:dyDescent="0.2"/>
    <row r="317" ht="15" hidden="1" customHeight="1" x14ac:dyDescent="0.2"/>
    <row r="318" ht="15" hidden="1" customHeight="1" x14ac:dyDescent="0.2"/>
    <row r="319" ht="15" hidden="1" customHeight="1" x14ac:dyDescent="0.2"/>
    <row r="320" ht="15" hidden="1" customHeight="1" x14ac:dyDescent="0.2"/>
    <row r="321" ht="15" hidden="1" customHeight="1" x14ac:dyDescent="0.2"/>
    <row r="322" ht="15" hidden="1" customHeight="1" x14ac:dyDescent="0.2"/>
    <row r="323" ht="1.5" customHeight="1" x14ac:dyDescent="0.2"/>
    <row r="324" ht="15" hidden="1" customHeight="1" x14ac:dyDescent="0.2"/>
    <row r="325" ht="15" hidden="1" customHeight="1" x14ac:dyDescent="0.2"/>
    <row r="326" ht="15" hidden="1" customHeight="1" x14ac:dyDescent="0.2"/>
    <row r="327" ht="15" hidden="1" customHeight="1" x14ac:dyDescent="0.2"/>
    <row r="328" ht="15" hidden="1" customHeight="1" x14ac:dyDescent="0.2"/>
    <row r="329" ht="15" hidden="1" customHeight="1" x14ac:dyDescent="0.2"/>
    <row r="330" ht="15" hidden="1" customHeight="1" x14ac:dyDescent="0.2"/>
    <row r="331" ht="15" hidden="1" customHeight="1" x14ac:dyDescent="0.2"/>
    <row r="332" ht="15" hidden="1" customHeight="1" x14ac:dyDescent="0.2"/>
    <row r="333" ht="15" hidden="1" customHeight="1" x14ac:dyDescent="0.2"/>
    <row r="334" ht="15" hidden="1" customHeight="1" x14ac:dyDescent="0.2"/>
    <row r="335" ht="15" hidden="1" customHeight="1" x14ac:dyDescent="0.2"/>
    <row r="336" ht="15" hidden="1" customHeight="1" x14ac:dyDescent="0.2"/>
    <row r="337" ht="15" hidden="1" customHeight="1" x14ac:dyDescent="0.2"/>
    <row r="338" ht="15" hidden="1" customHeight="1" x14ac:dyDescent="0.2"/>
    <row r="339" ht="15" hidden="1" customHeight="1" x14ac:dyDescent="0.2"/>
    <row r="340" ht="15" hidden="1" customHeight="1" x14ac:dyDescent="0.2"/>
    <row r="341" ht="15" hidden="1" customHeight="1" x14ac:dyDescent="0.2"/>
    <row r="342" ht="15" hidden="1" customHeight="1" x14ac:dyDescent="0.2"/>
    <row r="343" ht="15" hidden="1" customHeight="1" x14ac:dyDescent="0.2"/>
    <row r="344" ht="15" hidden="1" customHeight="1" x14ac:dyDescent="0.2"/>
    <row r="345" ht="15" hidden="1" customHeight="1" x14ac:dyDescent="0.2"/>
    <row r="346" ht="15" hidden="1" customHeight="1" x14ac:dyDescent="0.2"/>
    <row r="347" ht="15" hidden="1" customHeight="1" x14ac:dyDescent="0.2"/>
    <row r="348" ht="15" hidden="1" customHeight="1" x14ac:dyDescent="0.2"/>
    <row r="349" ht="11.25" customHeight="1" x14ac:dyDescent="0.2"/>
    <row r="350" ht="15" hidden="1" customHeight="1" x14ac:dyDescent="0.2"/>
    <row r="351" ht="15" hidden="1" customHeight="1" x14ac:dyDescent="0.2"/>
    <row r="352" ht="15" hidden="1" customHeight="1" x14ac:dyDescent="0.2"/>
    <row r="353" ht="15" hidden="1" customHeight="1" x14ac:dyDescent="0.2"/>
    <row r="354" ht="15" hidden="1" customHeight="1" x14ac:dyDescent="0.2"/>
    <row r="355" ht="15" hidden="1" customHeight="1" x14ac:dyDescent="0.2"/>
    <row r="356" ht="15" hidden="1" customHeight="1" x14ac:dyDescent="0.2"/>
    <row r="357" ht="15" hidden="1" customHeight="1" x14ac:dyDescent="0.2"/>
    <row r="358" ht="15" hidden="1" customHeight="1" x14ac:dyDescent="0.2"/>
    <row r="359" ht="15" hidden="1" customHeight="1" x14ac:dyDescent="0.2"/>
    <row r="360" ht="15" hidden="1" customHeight="1" x14ac:dyDescent="0.2"/>
    <row r="361" ht="15" hidden="1" customHeight="1" x14ac:dyDescent="0.2"/>
    <row r="362" ht="15" hidden="1" customHeight="1" x14ac:dyDescent="0.2"/>
    <row r="363" ht="15" hidden="1" customHeight="1" x14ac:dyDescent="0.2"/>
    <row r="364" ht="15" hidden="1" customHeight="1" x14ac:dyDescent="0.2"/>
    <row r="365" ht="15" hidden="1" customHeight="1" x14ac:dyDescent="0.2"/>
    <row r="366" ht="15" hidden="1" customHeight="1" x14ac:dyDescent="0.2"/>
    <row r="367" ht="15" hidden="1" customHeight="1" x14ac:dyDescent="0.2"/>
    <row r="368" ht="15" hidden="1" customHeight="1" x14ac:dyDescent="0.2"/>
    <row r="369" ht="15" hidden="1" customHeight="1" x14ac:dyDescent="0.2"/>
    <row r="370" ht="15" hidden="1" customHeight="1" x14ac:dyDescent="0.2"/>
    <row r="371" ht="15" hidden="1" customHeight="1" x14ac:dyDescent="0.2"/>
    <row r="372" ht="15" hidden="1" customHeight="1" x14ac:dyDescent="0.2"/>
    <row r="373" ht="15" hidden="1" customHeight="1" x14ac:dyDescent="0.2"/>
    <row r="374" ht="15" hidden="1" customHeight="1" x14ac:dyDescent="0.2"/>
    <row r="375" ht="15" hidden="1" customHeight="1" x14ac:dyDescent="0.2"/>
    <row r="376" ht="15" hidden="1" customHeight="1" x14ac:dyDescent="0.2"/>
    <row r="377" ht="15" hidden="1" customHeight="1" x14ac:dyDescent="0.2"/>
    <row r="378" ht="15" hidden="1" customHeight="1" x14ac:dyDescent="0.2"/>
    <row r="379" ht="15" hidden="1" customHeight="1" x14ac:dyDescent="0.2"/>
    <row r="380" ht="15" hidden="1" customHeight="1" x14ac:dyDescent="0.2"/>
    <row r="381" ht="15" hidden="1" customHeight="1" x14ac:dyDescent="0.2"/>
    <row r="382" ht="15" hidden="1" customHeight="1" x14ac:dyDescent="0.2"/>
    <row r="383" ht="15" hidden="1" customHeight="1" x14ac:dyDescent="0.2"/>
    <row r="384" ht="15" hidden="1" customHeight="1" x14ac:dyDescent="0.2"/>
    <row r="385" ht="15" hidden="1" customHeight="1" x14ac:dyDescent="0.2"/>
    <row r="386" ht="15" hidden="1" customHeight="1" x14ac:dyDescent="0.2"/>
    <row r="387" ht="15" hidden="1" customHeight="1" x14ac:dyDescent="0.2"/>
    <row r="388" ht="15" hidden="1" customHeight="1" x14ac:dyDescent="0.2"/>
    <row r="389" ht="15" hidden="1" customHeight="1" x14ac:dyDescent="0.2"/>
    <row r="390" ht="15" hidden="1" customHeight="1" x14ac:dyDescent="0.2"/>
    <row r="391" ht="15" hidden="1" customHeight="1" x14ac:dyDescent="0.2"/>
    <row r="392" ht="15" hidden="1" customHeight="1" x14ac:dyDescent="0.2"/>
    <row r="393" ht="15" hidden="1" customHeight="1" x14ac:dyDescent="0.2"/>
    <row r="394" ht="15" hidden="1" customHeight="1" x14ac:dyDescent="0.2"/>
    <row r="395" ht="15" hidden="1" customHeight="1" x14ac:dyDescent="0.2"/>
    <row r="396" ht="15" hidden="1" customHeight="1" x14ac:dyDescent="0.2"/>
    <row r="397" ht="15" hidden="1" customHeight="1" x14ac:dyDescent="0.2"/>
  </sheetData>
  <mergeCells count="64">
    <mergeCell ref="A110:E110"/>
    <mergeCell ref="F110:J110"/>
    <mergeCell ref="A111:E112"/>
    <mergeCell ref="F111:J112"/>
    <mergeCell ref="A113:E114"/>
    <mergeCell ref="F113:J114"/>
    <mergeCell ref="A104:J105"/>
    <mergeCell ref="A106:J106"/>
    <mergeCell ref="A107:E108"/>
    <mergeCell ref="F107:J108"/>
    <mergeCell ref="A109:E109"/>
    <mergeCell ref="F109:J109"/>
    <mergeCell ref="A12:J12"/>
    <mergeCell ref="A1:E1"/>
    <mergeCell ref="B4:C4"/>
    <mergeCell ref="B5:C5"/>
    <mergeCell ref="A88:A89"/>
    <mergeCell ref="D88:D89"/>
    <mergeCell ref="E88:E89"/>
    <mergeCell ref="A34:J34"/>
    <mergeCell ref="A18:B18"/>
    <mergeCell ref="A37:B37"/>
    <mergeCell ref="A19:J19"/>
    <mergeCell ref="F8:J9"/>
    <mergeCell ref="A7:B7"/>
    <mergeCell ref="A32:B32"/>
    <mergeCell ref="G88:G89"/>
    <mergeCell ref="A43:J43"/>
    <mergeCell ref="A115:J115"/>
    <mergeCell ref="A20:J20"/>
    <mergeCell ref="A47:B47"/>
    <mergeCell ref="A33:J33"/>
    <mergeCell ref="A96:J96"/>
    <mergeCell ref="A95:J95"/>
    <mergeCell ref="A77:B77"/>
    <mergeCell ref="A59:B59"/>
    <mergeCell ref="A42:B42"/>
    <mergeCell ref="A70:J70"/>
    <mergeCell ref="A86:J86"/>
    <mergeCell ref="A49:J49"/>
    <mergeCell ref="A78:J78"/>
    <mergeCell ref="A87:J87"/>
    <mergeCell ref="I88:I89"/>
    <mergeCell ref="F88:F89"/>
    <mergeCell ref="GR34:HR34"/>
    <mergeCell ref="HS34:IE34"/>
    <mergeCell ref="AL34:BL34"/>
    <mergeCell ref="BM34:CM34"/>
    <mergeCell ref="CN34:DN34"/>
    <mergeCell ref="DO34:EO34"/>
    <mergeCell ref="EP34:FP34"/>
    <mergeCell ref="FQ34:GQ34"/>
    <mergeCell ref="B101:J101"/>
    <mergeCell ref="A102:C102"/>
    <mergeCell ref="A38:J38"/>
    <mergeCell ref="A85:B85"/>
    <mergeCell ref="A61:J61"/>
    <mergeCell ref="A69:J69"/>
    <mergeCell ref="A79:J79"/>
    <mergeCell ref="A44:J44"/>
    <mergeCell ref="A68:B68"/>
    <mergeCell ref="A60:J60"/>
    <mergeCell ref="A48:J48"/>
    <mergeCell ref="A39:J39"/>
  </mergeCells>
  <phoneticPr fontId="19" type="noConversion"/>
  <pageMargins left="0.23622046411037445" right="0.23622046411037445" top="0.59055119752883911" bottom="0.59055119752883911" header="0.19685038924217224" footer="0"/>
  <pageSetup paperSize="9" scale="75" orientation="landscape" verticalDpi="2048" r:id="rId1"/>
  <headerFooter alignWithMargins="0">
    <oddHeader xml:space="preserve">&amp;C&amp;"Arial CE,Regular"&amp;10&amp;K000000
</oddHead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plan_wzór - Tabela 1 - Tabela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 JR 77</dc:creator>
  <cp:lastModifiedBy>Dziekanat JR 77</cp:lastModifiedBy>
  <cp:lastPrinted>2021-06-10T07:12:56Z</cp:lastPrinted>
  <dcterms:created xsi:type="dcterms:W3CDTF">2020-10-30T08:29:20Z</dcterms:created>
  <dcterms:modified xsi:type="dcterms:W3CDTF">2023-03-10T10:32:08Z</dcterms:modified>
</cp:coreProperties>
</file>