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codeName="ThisWorkbook"/>
  <mc:AlternateContent xmlns:mc="http://schemas.openxmlformats.org/markup-compatibility/2006">
    <mc:Choice Requires="x15">
      <x15ac:absPath xmlns:x15ac="http://schemas.microsoft.com/office/spreadsheetml/2010/11/ac" url="D:\Windows\ServiceProfiles\NetworkService\AppData\Local\Packages\oice_16_974fa576_32c1d314_38b\AC\Temp\"/>
    </mc:Choice>
  </mc:AlternateContent>
  <xr:revisionPtr revIDLastSave="0" documentId="8_{471368DC-6BF9-9C42-AB7B-5EACA872EDA8}" xr6:coauthVersionLast="45" xr6:coauthVersionMax="45" xr10:uidLastSave="{00000000-0000-0000-0000-000000000000}"/>
  <bookViews>
    <workbookView xWindow="-120" yWindow="-120" windowWidth="15600" windowHeight="11760" tabRatio="159" xr2:uid="{00000000-000D-0000-FFFF-FFFF00000000}"/>
  </bookViews>
  <sheets>
    <sheet name="plan_wzór" sheetId="1" r:id="rId1"/>
  </sheets>
  <definedNames>
    <definedName name="_xlnm.Print_Area" localSheetId="0">plan_wzór!$A$1:$AA$104</definedName>
    <definedName name="_xlnm.Print_Titles" localSheetId="0">plan_wzór!$3:$6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8" i="1" l="1"/>
  <c r="G9" i="1"/>
  <c r="G10" i="1"/>
  <c r="G11" i="1"/>
  <c r="G12" i="1"/>
  <c r="G13" i="1"/>
  <c r="G14" i="1"/>
  <c r="G15" i="1"/>
  <c r="G16" i="1"/>
  <c r="G17" i="1"/>
  <c r="G19" i="1"/>
  <c r="G20" i="1"/>
  <c r="G21" i="1"/>
  <c r="G22" i="1"/>
  <c r="G23" i="1"/>
  <c r="G24" i="1"/>
  <c r="G26" i="1"/>
  <c r="G27" i="1"/>
  <c r="G28" i="1"/>
  <c r="G29" i="1"/>
  <c r="G30" i="1"/>
  <c r="G31" i="1"/>
  <c r="G32" i="1"/>
  <c r="G34" i="1"/>
  <c r="G35" i="1"/>
  <c r="G36" i="1"/>
  <c r="G37" i="1"/>
  <c r="G39" i="1"/>
  <c r="G40" i="1"/>
  <c r="G41" i="1"/>
  <c r="G43" i="1"/>
  <c r="G44" i="1"/>
  <c r="G45" i="1"/>
  <c r="G46" i="1"/>
  <c r="G47" i="1"/>
  <c r="G49" i="1"/>
  <c r="G50" i="1"/>
  <c r="G51" i="1"/>
  <c r="G53" i="1"/>
  <c r="G54" i="1"/>
  <c r="G55" i="1"/>
  <c r="G56" i="1"/>
  <c r="G57" i="1"/>
  <c r="G58" i="1"/>
  <c r="G61" i="1"/>
  <c r="G62" i="1"/>
  <c r="G63" i="1"/>
  <c r="G64" i="1"/>
  <c r="G65" i="1"/>
  <c r="G66" i="1"/>
  <c r="G68" i="1"/>
  <c r="G69" i="1"/>
  <c r="G70" i="1"/>
  <c r="G71" i="1"/>
  <c r="G72" i="1"/>
  <c r="G73" i="1"/>
  <c r="G76" i="1"/>
  <c r="G77" i="1"/>
  <c r="G78" i="1"/>
  <c r="G79" i="1"/>
  <c r="G80" i="1"/>
  <c r="G81" i="1"/>
  <c r="G83" i="1"/>
  <c r="G84" i="1"/>
  <c r="G85" i="1"/>
  <c r="G86" i="1"/>
  <c r="G87" i="1"/>
  <c r="G88" i="1"/>
  <c r="G90" i="1"/>
  <c r="J47" i="1"/>
  <c r="R37" i="1"/>
  <c r="D32" i="1"/>
  <c r="D17" i="1"/>
  <c r="H17" i="1"/>
  <c r="I17" i="1"/>
  <c r="J17" i="1"/>
  <c r="O17" i="1"/>
  <c r="P17" i="1"/>
  <c r="Q17" i="1"/>
  <c r="R17" i="1"/>
  <c r="S17" i="1"/>
  <c r="T17" i="1"/>
  <c r="U17" i="1"/>
  <c r="V17" i="1"/>
  <c r="X17" i="1"/>
  <c r="Y17" i="1"/>
  <c r="Z17" i="1"/>
  <c r="D51" i="1"/>
  <c r="H51" i="1"/>
  <c r="I51" i="1"/>
  <c r="J51" i="1"/>
  <c r="K51" i="1"/>
  <c r="L51" i="1"/>
  <c r="M51" i="1"/>
  <c r="N51" i="1"/>
  <c r="O51" i="1"/>
  <c r="P51" i="1"/>
  <c r="Q51" i="1"/>
  <c r="R51" i="1"/>
  <c r="S51" i="1"/>
  <c r="T51" i="1"/>
  <c r="U51" i="1"/>
  <c r="V51" i="1"/>
  <c r="W51" i="1"/>
  <c r="X51" i="1"/>
  <c r="Y51" i="1"/>
  <c r="Z51" i="1"/>
  <c r="AA51" i="1"/>
  <c r="D58" i="1"/>
  <c r="H58" i="1"/>
  <c r="I58" i="1"/>
  <c r="J58" i="1"/>
  <c r="K58" i="1"/>
  <c r="L58" i="1"/>
  <c r="M58" i="1"/>
  <c r="N58" i="1"/>
  <c r="O58" i="1"/>
  <c r="P58" i="1"/>
  <c r="Q58" i="1"/>
  <c r="R58" i="1"/>
  <c r="S58" i="1"/>
  <c r="T58" i="1"/>
  <c r="U58" i="1"/>
  <c r="V58" i="1"/>
  <c r="W58" i="1"/>
  <c r="X58" i="1"/>
  <c r="Y58" i="1"/>
  <c r="Z58" i="1"/>
  <c r="AA58" i="1"/>
  <c r="D66" i="1"/>
  <c r="H66" i="1"/>
  <c r="I66" i="1"/>
  <c r="J66" i="1"/>
  <c r="K66" i="1"/>
  <c r="L66" i="1"/>
  <c r="M66" i="1"/>
  <c r="N66" i="1"/>
  <c r="O66" i="1"/>
  <c r="P66" i="1"/>
  <c r="Q66" i="1"/>
  <c r="R66" i="1"/>
  <c r="S66" i="1"/>
  <c r="T66" i="1"/>
  <c r="U66" i="1"/>
  <c r="V66" i="1"/>
  <c r="W66" i="1"/>
  <c r="X66" i="1"/>
  <c r="Y66" i="1"/>
  <c r="Z66" i="1"/>
  <c r="AA66" i="1"/>
  <c r="D73" i="1"/>
  <c r="H73" i="1"/>
  <c r="I73" i="1"/>
  <c r="J73" i="1"/>
  <c r="K73" i="1"/>
  <c r="L73" i="1"/>
  <c r="M73" i="1"/>
  <c r="N73" i="1"/>
  <c r="O73" i="1"/>
  <c r="P73" i="1"/>
  <c r="Q73" i="1"/>
  <c r="R73" i="1"/>
  <c r="S73" i="1"/>
  <c r="T73" i="1"/>
  <c r="U73" i="1"/>
  <c r="V73" i="1"/>
  <c r="D81" i="1"/>
  <c r="H81" i="1"/>
  <c r="I81" i="1"/>
  <c r="J81" i="1"/>
  <c r="K81" i="1"/>
  <c r="L81" i="1"/>
  <c r="M81" i="1"/>
  <c r="N81" i="1"/>
  <c r="O81" i="1"/>
  <c r="P81" i="1"/>
  <c r="Q81" i="1"/>
  <c r="R81" i="1"/>
  <c r="S81" i="1"/>
  <c r="T81" i="1"/>
  <c r="U81" i="1"/>
  <c r="V81" i="1"/>
  <c r="W81" i="1"/>
  <c r="X81" i="1"/>
  <c r="Y81" i="1"/>
  <c r="Z81" i="1"/>
  <c r="AA81" i="1"/>
  <c r="D88" i="1"/>
  <c r="H88" i="1"/>
  <c r="I88" i="1"/>
  <c r="J88" i="1"/>
  <c r="K88" i="1"/>
  <c r="L88" i="1"/>
  <c r="M88" i="1"/>
  <c r="N88" i="1"/>
  <c r="O88" i="1"/>
  <c r="P88" i="1"/>
  <c r="Q88" i="1"/>
  <c r="R88" i="1"/>
  <c r="S88" i="1"/>
  <c r="T88" i="1"/>
  <c r="U88" i="1"/>
  <c r="V88" i="1"/>
  <c r="W88" i="1"/>
  <c r="X88" i="1"/>
  <c r="Y88" i="1"/>
  <c r="Z88" i="1"/>
  <c r="AA88" i="1"/>
  <c r="D41" i="1"/>
  <c r="H41" i="1"/>
  <c r="I41" i="1"/>
  <c r="J41" i="1"/>
  <c r="K41" i="1"/>
  <c r="L41" i="1"/>
  <c r="M41" i="1"/>
  <c r="N41" i="1"/>
  <c r="O41" i="1"/>
  <c r="P41" i="1"/>
  <c r="Q41" i="1"/>
  <c r="R41" i="1"/>
  <c r="S41" i="1"/>
  <c r="T41" i="1"/>
  <c r="U41" i="1"/>
  <c r="V41" i="1"/>
  <c r="W41" i="1"/>
  <c r="X41" i="1"/>
  <c r="Y41" i="1"/>
  <c r="Z41" i="1"/>
  <c r="AA41" i="1"/>
  <c r="E90" i="1"/>
  <c r="O93" i="1"/>
  <c r="O94" i="1"/>
  <c r="W47" i="1"/>
  <c r="X47" i="1"/>
  <c r="Y47" i="1"/>
  <c r="AA47" i="1"/>
  <c r="W32" i="1"/>
  <c r="X32" i="1"/>
  <c r="Y32" i="1"/>
  <c r="Z32" i="1"/>
  <c r="Z24" i="1"/>
  <c r="Z37" i="1"/>
  <c r="Z90" i="1"/>
  <c r="D24" i="1"/>
  <c r="D37" i="1"/>
  <c r="D47" i="1"/>
  <c r="D90" i="1"/>
  <c r="W101" i="1"/>
  <c r="AA32" i="1"/>
  <c r="W37" i="1"/>
  <c r="X37" i="1"/>
  <c r="Y37" i="1"/>
  <c r="Y24" i="1"/>
  <c r="Y90" i="1"/>
  <c r="AA37" i="1"/>
  <c r="W24" i="1"/>
  <c r="X24" i="1"/>
  <c r="AA24" i="1"/>
  <c r="W17" i="1"/>
  <c r="AA17" i="1"/>
  <c r="V47" i="1"/>
  <c r="U47" i="1"/>
  <c r="T47" i="1"/>
  <c r="S47" i="1"/>
  <c r="R47" i="1"/>
  <c r="Q47" i="1"/>
  <c r="P47" i="1"/>
  <c r="O47" i="1"/>
  <c r="N47" i="1"/>
  <c r="M47" i="1"/>
  <c r="L47" i="1"/>
  <c r="K47" i="1"/>
  <c r="I47" i="1"/>
  <c r="H47" i="1"/>
  <c r="M17" i="1"/>
  <c r="P93" i="1"/>
  <c r="V93" i="1"/>
  <c r="T93" i="1"/>
  <c r="R93" i="1"/>
  <c r="L37" i="1"/>
  <c r="M37" i="1"/>
  <c r="N37" i="1"/>
  <c r="L32" i="1"/>
  <c r="L17" i="1"/>
  <c r="L24" i="1"/>
  <c r="L90" i="1"/>
  <c r="M32" i="1"/>
  <c r="M24" i="1"/>
  <c r="M90" i="1"/>
  <c r="N32" i="1"/>
  <c r="N17" i="1"/>
  <c r="N24" i="1"/>
  <c r="N90" i="1"/>
  <c r="K17" i="1"/>
  <c r="V37" i="1"/>
  <c r="U37" i="1"/>
  <c r="T37" i="1"/>
  <c r="S37" i="1"/>
  <c r="Q37" i="1"/>
  <c r="P37" i="1"/>
  <c r="O37" i="1"/>
  <c r="K37" i="1"/>
  <c r="J37" i="1"/>
  <c r="I37" i="1"/>
  <c r="H37" i="1"/>
  <c r="O24" i="1"/>
  <c r="O32" i="1"/>
  <c r="O90" i="1"/>
  <c r="P24" i="1"/>
  <c r="P32" i="1"/>
  <c r="Q24" i="1"/>
  <c r="Q32" i="1"/>
  <c r="Q90" i="1"/>
  <c r="R24" i="1"/>
  <c r="R32" i="1"/>
  <c r="R90" i="1"/>
  <c r="S24" i="1"/>
  <c r="S32" i="1"/>
  <c r="S90" i="1"/>
  <c r="T24" i="1"/>
  <c r="T32" i="1"/>
  <c r="T90" i="1"/>
  <c r="U24" i="1"/>
  <c r="U32" i="1"/>
  <c r="U90" i="1"/>
  <c r="V24" i="1"/>
  <c r="V32" i="1"/>
  <c r="H32" i="1"/>
  <c r="H24" i="1"/>
  <c r="I32" i="1"/>
  <c r="I24" i="1"/>
  <c r="I90" i="1"/>
  <c r="J32" i="1"/>
  <c r="J24" i="1"/>
  <c r="J90" i="1"/>
  <c r="K32" i="1"/>
  <c r="K24" i="1"/>
  <c r="K90" i="1"/>
  <c r="S93" i="1"/>
  <c r="S94" i="1"/>
  <c r="U93" i="1"/>
  <c r="U94" i="1"/>
  <c r="Q93" i="1"/>
  <c r="Q94" i="1"/>
  <c r="AA90" i="1"/>
  <c r="H90" i="1"/>
  <c r="W90" i="1"/>
  <c r="W99" i="1"/>
  <c r="X90" i="1"/>
  <c r="W100" i="1"/>
  <c r="W103" i="1"/>
  <c r="V90" i="1"/>
  <c r="P90" i="1"/>
  <c r="G92" i="1"/>
  <c r="G93" i="1"/>
  <c r="G9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Ewa</author>
  </authors>
  <commentList>
    <comment ref="G5" authorId="0" shapeId="0" xr:uid="{00000000-0006-0000-0000-000001000000}">
      <text>
        <r>
          <rPr>
            <sz val="8"/>
            <color indexed="81"/>
            <rFont val="Tahoma"/>
            <family val="2"/>
            <charset val="238"/>
          </rPr>
          <t xml:space="preserve">
</t>
        </r>
        <r>
          <rPr>
            <b/>
            <sz val="8"/>
            <color indexed="10"/>
            <rFont val="Tahoma"/>
            <family val="2"/>
            <charset val="238"/>
          </rPr>
          <t>UWAGA !!!</t>
        </r>
        <r>
          <rPr>
            <sz val="8"/>
            <color indexed="81"/>
            <rFont val="Tahoma"/>
            <family val="2"/>
            <charset val="238"/>
          </rPr>
          <t xml:space="preserve">
W KOLUMNIE </t>
        </r>
        <r>
          <rPr>
            <sz val="8"/>
            <color indexed="10"/>
            <rFont val="Tahoma"/>
            <family val="2"/>
            <charset val="238"/>
          </rPr>
          <t>"7</t>
        </r>
        <r>
          <rPr>
            <b/>
            <sz val="8"/>
            <color indexed="10"/>
            <rFont val="Tahoma"/>
            <family val="2"/>
            <charset val="238"/>
          </rPr>
          <t>"</t>
        </r>
        <r>
          <rPr>
            <sz val="8"/>
            <color indexed="81"/>
            <rFont val="Tahoma"/>
            <family val="2"/>
            <charset val="238"/>
          </rPr>
          <t xml:space="preserve"> SĄ FORMUŁY :
1)</t>
        </r>
        <r>
          <rPr>
            <b/>
            <sz val="8"/>
            <color indexed="81"/>
            <rFont val="Tahoma"/>
            <family val="2"/>
            <charset val="238"/>
          </rPr>
          <t xml:space="preserve"> NIE KASOWAĆ
2) NIC NIE WPISYWAĆ - formuła zlicza wartości od kolumny</t>
        </r>
        <r>
          <rPr>
            <b/>
            <sz val="8"/>
            <color indexed="10"/>
            <rFont val="Tahoma"/>
            <family val="2"/>
            <charset val="238"/>
          </rPr>
          <t xml:space="preserve"> " 8" do "14"</t>
        </r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<sst xmlns="http://schemas.openxmlformats.org/spreadsheetml/2006/main" count="145" uniqueCount="89">
  <si>
    <t>I rok</t>
  </si>
  <si>
    <t>II rok</t>
  </si>
  <si>
    <t>Liczba godzin zajęć</t>
  </si>
  <si>
    <t>1 sem.</t>
  </si>
  <si>
    <t>2 sem.</t>
  </si>
  <si>
    <t>3 sem.</t>
  </si>
  <si>
    <t>4 sem.</t>
  </si>
  <si>
    <t>L.P.</t>
  </si>
  <si>
    <t>RAZEM</t>
  </si>
  <si>
    <t>WYKŁADY</t>
  </si>
  <si>
    <t>liczba egz./zal.</t>
  </si>
  <si>
    <t>OGÓŁEM</t>
  </si>
  <si>
    <t>punkty ECTS</t>
  </si>
  <si>
    <t>suma kontrolna 1</t>
  </si>
  <si>
    <t>suma kontrolna 2</t>
  </si>
  <si>
    <t>Ć/K/L/LEK/SiP/ZT</t>
  </si>
  <si>
    <t>Praktyki zawodowe</t>
  </si>
  <si>
    <t>NAZWA GRUPY ZAJĘĆ/
NAZWA ZAJĘĆ</t>
  </si>
  <si>
    <t>do wyboru</t>
  </si>
  <si>
    <r>
      <rPr>
        <b/>
        <sz val="11"/>
        <rFont val="Times New Roman"/>
        <family val="1"/>
        <charset val="238"/>
      </rPr>
      <t>W</t>
    </r>
    <r>
      <rPr>
        <sz val="11"/>
        <rFont val="Times New Roman"/>
        <family val="1"/>
        <charset val="238"/>
      </rPr>
      <t>YKŁADY</t>
    </r>
  </si>
  <si>
    <r>
      <rPr>
        <b/>
        <sz val="11"/>
        <rFont val="Times New Roman"/>
        <family val="1"/>
        <charset val="238"/>
      </rPr>
      <t>Ć</t>
    </r>
    <r>
      <rPr>
        <sz val="11"/>
        <rFont val="Times New Roman"/>
        <family val="1"/>
        <charset val="238"/>
      </rPr>
      <t>WICZENIA</t>
    </r>
  </si>
  <si>
    <r>
      <rPr>
        <b/>
        <sz val="11"/>
        <rFont val="Times New Roman"/>
        <family val="1"/>
        <charset val="238"/>
      </rPr>
      <t>K</t>
    </r>
    <r>
      <rPr>
        <sz val="11"/>
        <rFont val="Times New Roman"/>
        <family val="1"/>
        <charset val="238"/>
      </rPr>
      <t>ONWERSATORIA</t>
    </r>
  </si>
  <si>
    <r>
      <rPr>
        <b/>
        <sz val="11"/>
        <rFont val="Times New Roman"/>
        <family val="1"/>
        <charset val="238"/>
      </rPr>
      <t>L</t>
    </r>
    <r>
      <rPr>
        <sz val="11"/>
        <rFont val="Times New Roman"/>
        <family val="1"/>
        <charset val="238"/>
      </rPr>
      <t>ABORATORIA</t>
    </r>
  </si>
  <si>
    <r>
      <rPr>
        <b/>
        <sz val="11"/>
        <rFont val="Times New Roman"/>
        <family val="1"/>
        <charset val="238"/>
      </rPr>
      <t>LEK</t>
    </r>
    <r>
      <rPr>
        <sz val="11"/>
        <rFont val="Times New Roman"/>
        <family val="1"/>
        <charset val="238"/>
      </rPr>
      <t>TORATY</t>
    </r>
  </si>
  <si>
    <t>Grupa Zajęć_ 7 (nazwa grupy zajęć)</t>
  </si>
  <si>
    <t>Grupa Zajęć_ 8 (nazwa grupy zajęć)</t>
  </si>
  <si>
    <t>Moduł specjalizacyjny_ 2 (nazwa)</t>
  </si>
  <si>
    <t>Grupa Zajęć_ 9 (nazwa grupy zajęć)</t>
  </si>
  <si>
    <t>Grupa Zajęć_ 10 (nazwa grupy zajęć)</t>
  </si>
  <si>
    <t>Moduł specjalizacyjny_ 3 (nazwa)</t>
  </si>
  <si>
    <t>Harmonogram realizacji programu studiów.</t>
  </si>
  <si>
    <t>Egzamin po semestrze</t>
  </si>
  <si>
    <t>Zaliczenie po semestrze</t>
  </si>
  <si>
    <t>z bezpośrednim udziałem nauczycieli 
akademickich lub innych osób 
prowadzących zajęcia i studentów</t>
  </si>
  <si>
    <t xml:space="preserve">z dziedziny nauk humanistycznych 
lub nauk społecznych* </t>
  </si>
  <si>
    <t>Procentowy udział liczby punktów ECTS każdej z dyscyplin, do których jest przyporządkowany kierunek studiów, w liczbie punktów ECTS koniecznej do ukończenia studiów, ze wskazaniem dyscypliny wiodącej.</t>
  </si>
  <si>
    <t>Procentowy udział liczby punktów ECTS w ramach zajęć z bezpośrednim udziałem nauczycieli akademickich lub innych osób prowadzących zajęcia i studentów w liczbie punktów ECTS koniecznej 
do ukończenia studiów, w wymiarze nie mniejszym niż 50% liczby punktów ECTS koniecznej do ukończenia studiów.</t>
  </si>
  <si>
    <t>Dla studiów o profilu praktycznym – procentowy udział liczby punktów ECTS w ramach zajęć kształtujących umiejętności praktyczne w liczbie punktów ECTS koniecznej do ukończenia studiów, w wymiarze większym niż 50% liczby punktów ECTS koniecznej do ukończenia studiów.</t>
  </si>
  <si>
    <r>
      <rPr>
        <b/>
        <sz val="11"/>
        <rFont val="Times New Roman"/>
        <family val="1"/>
        <charset val="238"/>
      </rPr>
      <t>Z</t>
    </r>
    <r>
      <rPr>
        <sz val="11"/>
        <rFont val="Times New Roman"/>
        <family val="1"/>
        <charset val="238"/>
      </rPr>
      <t xml:space="preserve">AJĘCIA </t>
    </r>
    <r>
      <rPr>
        <b/>
        <sz val="11"/>
        <rFont val="Times New Roman"/>
        <family val="1"/>
        <charset val="238"/>
      </rPr>
      <t>T</t>
    </r>
    <r>
      <rPr>
        <sz val="11"/>
        <rFont val="Times New Roman"/>
        <family val="1"/>
        <charset val="238"/>
      </rPr>
      <t>ERENOWE</t>
    </r>
  </si>
  <si>
    <r>
      <rPr>
        <b/>
        <sz val="11"/>
        <rFont val="Times New Roman"/>
        <family val="1"/>
        <charset val="238"/>
      </rPr>
      <t>S</t>
    </r>
    <r>
      <rPr>
        <sz val="11"/>
        <rFont val="Times New Roman"/>
        <family val="1"/>
        <charset val="238"/>
      </rPr>
      <t>EMINARIA/</t>
    </r>
    <r>
      <rPr>
        <b/>
        <sz val="11"/>
        <rFont val="Times New Roman"/>
        <family val="1"/>
        <charset val="238"/>
      </rPr>
      <t>P</t>
    </r>
    <r>
      <rPr>
        <sz val="11"/>
        <rFont val="Times New Roman"/>
        <family val="1"/>
        <charset val="238"/>
      </rPr>
      <t>ROSEMINARIA</t>
    </r>
  </si>
  <si>
    <t>Dla studiów o profilu ogólnoakademickim – procentowy udział liczby punktów ECTS w ramach zajęć związanych z prowadzoną w uczelni działalnością naukową w dyscyplinie lub dyscyplinach, do których przyporządkowany jest kierunek studiów w liczbie punktów ECTS koniecznej do ukończenia studiów, w wymiarze większym niż 50% liczby punktów ECTS koniecznej do ukończenia studiów.</t>
  </si>
  <si>
    <t>kształtujących umiejętności praktyczne, 
dla studiów o profilu praktycznymn</t>
  </si>
  <si>
    <t>związanych z prowadzoną w uczelni 
działalnością naukową w dyscyplinie 
lub dyscyplinach, do których 
przyporządkowany jest kierunek studiów, 
dla studiów o profilu ogólnoakademickim</t>
  </si>
  <si>
    <t>Punkty ECTS uzyskiwane 
w ramach zajęć:</t>
  </si>
  <si>
    <t>KOD
ZAJĘĆ 
USOS</t>
  </si>
  <si>
    <t>* liczbę punktów ECTS, jaką student musi uzyskać w ramach zajęć z dziedziny nauk humanistycznych lub nauk społecznych, nie mniejszą niż 5 punktów ECTS – w przypadku kierunków studiów przyporządkowanych do dyscyplin w ramach dziedzin innych niż odpowiednio nauki humanistyczne lub nauki społeczne.</t>
  </si>
  <si>
    <t>Procentowy udział liczby punktów ECTS w ramach zajęć do wyboru w liczbie punktów ECTS koniecznej do ukończenia studiów, w wymiarze nie mniejszym niż 30% liczby punktów ECTS koniecznej do ukończenia studiów.</t>
  </si>
  <si>
    <t>Antropologia filozoficzna</t>
  </si>
  <si>
    <t>1</t>
  </si>
  <si>
    <t>Filozofia polityczna</t>
  </si>
  <si>
    <t>2</t>
  </si>
  <si>
    <t>Filozofia kapitalizmu</t>
  </si>
  <si>
    <t>3</t>
  </si>
  <si>
    <t>Współczesne problemy moralne</t>
  </si>
  <si>
    <t>Cywilizacja konsumpcyjna</t>
  </si>
  <si>
    <t>Problemy pluralizmu religijnego</t>
  </si>
  <si>
    <t>4</t>
  </si>
  <si>
    <t>Język i ideologia</t>
  </si>
  <si>
    <t>Teorie feminizmu</t>
  </si>
  <si>
    <t>Filozofia nowych mediów</t>
  </si>
  <si>
    <t>Ekofilozofia</t>
  </si>
  <si>
    <t>Współczesna filozofia umysłu</t>
  </si>
  <si>
    <t>Umysł i artefakty</t>
  </si>
  <si>
    <t>Psychologia filozoficzna</t>
  </si>
  <si>
    <t>Filozofia i literatura</t>
  </si>
  <si>
    <t>Nowe technologie w humanistyce</t>
  </si>
  <si>
    <t>Współczesna filozofia nauki</t>
  </si>
  <si>
    <t>Logika filozoficzna</t>
  </si>
  <si>
    <t>Teorie racjonalności</t>
  </si>
  <si>
    <t>Lektorat z języka obcego</t>
  </si>
  <si>
    <t>Seminarium magisterskie 1</t>
  </si>
  <si>
    <t>Seminarium magisterskie 2</t>
  </si>
  <si>
    <t>Przedmioty metodologiczne</t>
  </si>
  <si>
    <t>Przedmioty interdyscyplinarne</t>
  </si>
  <si>
    <t>Filozofia i społeczeństwo</t>
  </si>
  <si>
    <t>forma studiów: stacjonarne</t>
  </si>
  <si>
    <t>Przedmioty fakultatywne</t>
  </si>
  <si>
    <t>Fakultet 1</t>
  </si>
  <si>
    <t>Fakultet 2</t>
  </si>
  <si>
    <t>Fakultet 4</t>
  </si>
  <si>
    <t xml:space="preserve"> </t>
  </si>
  <si>
    <t>Fakultet 3</t>
  </si>
  <si>
    <t>Przedmioty fakultatywne w języku obcym</t>
  </si>
  <si>
    <t>Przedmioty językowe</t>
  </si>
  <si>
    <t>Przedmioty dyplomowe</t>
  </si>
  <si>
    <t>Lektury filozoficzne 1</t>
  </si>
  <si>
    <t>Warsztaty ze specjalistycznego języka obcego 1</t>
  </si>
  <si>
    <t>Warsztaty ze specjalistycznego języka obcego 2</t>
  </si>
  <si>
    <t>Lektury filozoficzne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</si>
</sst>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0"/>
      <name val="Arial CE"/>
    </font>
    <font>
      <sz val="8"/>
      <color indexed="81"/>
      <name val="Tahoma"/>
      <family val="2"/>
      <charset val="238"/>
    </font>
    <font>
      <sz val="8"/>
      <color indexed="10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8"/>
      <color indexed="10"/>
      <name val="Tahoma"/>
      <family val="2"/>
      <charset val="238"/>
    </font>
    <font>
      <b/>
      <sz val="8"/>
      <color indexed="81"/>
      <name val="Tahoma"/>
      <family val="2"/>
      <charset val="238"/>
    </font>
    <font>
      <b/>
      <sz val="12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i/>
      <sz val="11"/>
      <name val="Times New Roman"/>
      <family val="1"/>
      <charset val="238"/>
    </font>
    <font>
      <sz val="12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sz val="12"/>
      <color rgb="FF000000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8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1">
    <xf numFmtId="0" fontId="0" fillId="0" borderId="0" xfId="0"/>
    <xf numFmtId="0" fontId="8" fillId="2" borderId="0" xfId="0" applyFont="1" applyFill="1" applyAlignment="1" applyProtection="1">
      <alignment horizontal="left" vertical="center"/>
      <protection locked="0"/>
    </xf>
    <xf numFmtId="0" fontId="8" fillId="2" borderId="0" xfId="0" applyFont="1" applyFill="1" applyAlignment="1" applyProtection="1">
      <alignment vertical="center"/>
      <protection locked="0"/>
    </xf>
    <xf numFmtId="49" fontId="8" fillId="2" borderId="0" xfId="0" applyNumberFormat="1" applyFont="1" applyFill="1" applyAlignment="1" applyProtection="1">
      <alignment vertical="center"/>
      <protection locked="0"/>
    </xf>
    <xf numFmtId="0" fontId="7" fillId="2" borderId="0" xfId="0" applyFont="1" applyFill="1" applyAlignment="1" applyProtection="1">
      <alignment horizontal="centerContinuous" vertical="center"/>
      <protection locked="0"/>
    </xf>
    <xf numFmtId="0" fontId="8" fillId="2" borderId="1" xfId="0" applyFont="1" applyFill="1" applyBorder="1" applyAlignment="1" applyProtection="1">
      <alignment horizontal="centerContinuous" vertical="center"/>
      <protection locked="0"/>
    </xf>
    <xf numFmtId="0" fontId="8" fillId="2" borderId="1" xfId="0" applyFont="1" applyFill="1" applyBorder="1" applyAlignment="1" applyProtection="1">
      <alignment horizontal="center" vertical="center" shrinkToFit="1"/>
      <protection locked="0"/>
    </xf>
    <xf numFmtId="0" fontId="8" fillId="2" borderId="1" xfId="0" applyFont="1" applyFill="1" applyBorder="1" applyAlignment="1" applyProtection="1">
      <alignment horizontal="center" vertical="center" wrapText="1" shrinkToFit="1"/>
      <protection locked="0"/>
    </xf>
    <xf numFmtId="49" fontId="8" fillId="2" borderId="1" xfId="0" applyNumberFormat="1" applyFont="1" applyFill="1" applyBorder="1" applyAlignment="1" applyProtection="1">
      <alignment horizontal="center" vertical="center" wrapText="1" shrinkToFit="1"/>
      <protection locked="0"/>
    </xf>
    <xf numFmtId="0" fontId="8" fillId="2" borderId="2" xfId="0" applyFont="1" applyFill="1" applyBorder="1" applyAlignment="1" applyProtection="1">
      <alignment horizontal="center" vertical="center"/>
      <protection locked="0"/>
    </xf>
    <xf numFmtId="0" fontId="8" fillId="2" borderId="3" xfId="0" applyFont="1" applyFill="1" applyBorder="1" applyAlignment="1" applyProtection="1">
      <alignment horizontal="center" vertical="center"/>
      <protection locked="0"/>
    </xf>
    <xf numFmtId="0" fontId="8" fillId="2" borderId="3" xfId="0" applyFont="1" applyFill="1" applyBorder="1" applyAlignment="1" applyProtection="1">
      <alignment horizontal="center" vertical="center" shrinkToFit="1"/>
      <protection locked="0"/>
    </xf>
    <xf numFmtId="49" fontId="8" fillId="2" borderId="3" xfId="0" applyNumberFormat="1" applyFont="1" applyFill="1" applyBorder="1" applyAlignment="1" applyProtection="1">
      <alignment horizontal="center" vertical="center" shrinkToFit="1"/>
      <protection locked="0"/>
    </xf>
    <xf numFmtId="49" fontId="8" fillId="2" borderId="3" xfId="0" applyNumberFormat="1" applyFont="1" applyFill="1" applyBorder="1" applyAlignment="1" applyProtection="1">
      <alignment horizontal="center" vertical="center"/>
      <protection locked="0"/>
    </xf>
    <xf numFmtId="49" fontId="8" fillId="2" borderId="3" xfId="0" quotePrefix="1" applyNumberFormat="1" applyFont="1" applyFill="1" applyBorder="1" applyAlignment="1" applyProtection="1">
      <alignment horizontal="center" vertical="center"/>
      <protection locked="0"/>
    </xf>
    <xf numFmtId="0" fontId="7" fillId="2" borderId="3" xfId="0" applyFont="1" applyFill="1" applyBorder="1" applyAlignment="1" applyProtection="1">
      <alignment horizontal="center" vertical="center"/>
      <protection locked="0"/>
    </xf>
    <xf numFmtId="0" fontId="8" fillId="2" borderId="4" xfId="0" applyFont="1" applyFill="1" applyBorder="1" applyAlignment="1" applyProtection="1">
      <alignment horizontal="center" vertical="center"/>
      <protection locked="0"/>
    </xf>
    <xf numFmtId="0" fontId="8" fillId="2" borderId="5" xfId="0" applyFont="1" applyFill="1" applyBorder="1" applyAlignment="1" applyProtection="1">
      <alignment horizontal="center" vertical="center"/>
      <protection locked="0"/>
    </xf>
    <xf numFmtId="0" fontId="8" fillId="2" borderId="6" xfId="0" applyFont="1" applyFill="1" applyBorder="1" applyAlignment="1" applyProtection="1">
      <alignment horizontal="center" vertical="center"/>
      <protection locked="0"/>
    </xf>
    <xf numFmtId="0" fontId="8" fillId="2" borderId="7" xfId="0" applyFont="1" applyFill="1" applyBorder="1" applyAlignment="1" applyProtection="1">
      <alignment horizontal="center" vertical="center"/>
      <protection locked="0"/>
    </xf>
    <xf numFmtId="0" fontId="8" fillId="2" borderId="8" xfId="0" applyFont="1" applyFill="1" applyBorder="1" applyAlignment="1" applyProtection="1">
      <alignment horizontal="center" vertical="center"/>
      <protection locked="0"/>
    </xf>
    <xf numFmtId="49" fontId="8" fillId="2" borderId="9" xfId="0" applyNumberFormat="1" applyFont="1" applyFill="1" applyBorder="1" applyAlignment="1" applyProtection="1">
      <alignment horizontal="center" vertical="center" shrinkToFit="1"/>
      <protection locked="0"/>
    </xf>
    <xf numFmtId="0" fontId="8" fillId="2" borderId="9" xfId="0" applyFont="1" applyFill="1" applyBorder="1" applyAlignment="1" applyProtection="1">
      <alignment horizontal="center" vertical="center"/>
      <protection locked="0"/>
    </xf>
    <xf numFmtId="49" fontId="8" fillId="2" borderId="9" xfId="0" applyNumberFormat="1" applyFont="1" applyFill="1" applyBorder="1" applyAlignment="1" applyProtection="1">
      <alignment horizontal="center" vertical="center"/>
      <protection locked="0"/>
    </xf>
    <xf numFmtId="49" fontId="8" fillId="2" borderId="9" xfId="0" quotePrefix="1" applyNumberFormat="1" applyFont="1" applyFill="1" applyBorder="1" applyAlignment="1" applyProtection="1">
      <alignment horizontal="center" vertical="center"/>
      <protection locked="0"/>
    </xf>
    <xf numFmtId="0" fontId="8" fillId="2" borderId="10" xfId="0" applyFont="1" applyFill="1" applyBorder="1" applyAlignment="1" applyProtection="1">
      <alignment horizontal="center" vertical="center"/>
      <protection locked="0"/>
    </xf>
    <xf numFmtId="0" fontId="8" fillId="2" borderId="11" xfId="0" applyFont="1" applyFill="1" applyBorder="1" applyAlignment="1" applyProtection="1">
      <alignment horizontal="center" vertical="center"/>
      <protection locked="0"/>
    </xf>
    <xf numFmtId="0" fontId="8" fillId="2" borderId="12" xfId="0" applyFont="1" applyFill="1" applyBorder="1" applyAlignment="1" applyProtection="1">
      <alignment horizontal="center" vertical="center"/>
      <protection locked="0"/>
    </xf>
    <xf numFmtId="0" fontId="8" fillId="2" borderId="13" xfId="0" applyFont="1" applyFill="1" applyBorder="1" applyAlignment="1" applyProtection="1">
      <alignment horizontal="center" vertical="center"/>
      <protection locked="0"/>
    </xf>
    <xf numFmtId="49" fontId="7" fillId="2" borderId="14" xfId="0" applyNumberFormat="1" applyFont="1" applyFill="1" applyBorder="1" applyAlignment="1" applyProtection="1">
      <alignment horizontal="center" vertical="center"/>
      <protection locked="0"/>
    </xf>
    <xf numFmtId="0" fontId="7" fillId="2" borderId="1" xfId="0" applyFont="1" applyFill="1" applyBorder="1" applyAlignment="1" applyProtection="1">
      <alignment horizontal="center" vertical="center"/>
      <protection locked="0"/>
    </xf>
    <xf numFmtId="0" fontId="7" fillId="2" borderId="14" xfId="0" applyFont="1" applyFill="1" applyBorder="1" applyAlignment="1" applyProtection="1">
      <alignment horizontal="center" vertical="center"/>
      <protection locked="0"/>
    </xf>
    <xf numFmtId="0" fontId="7" fillId="2" borderId="15" xfId="0" applyFont="1" applyFill="1" applyBorder="1" applyAlignment="1" applyProtection="1">
      <alignment horizontal="center" vertical="center"/>
      <protection locked="0"/>
    </xf>
    <xf numFmtId="0" fontId="7" fillId="2" borderId="16" xfId="0" applyFont="1" applyFill="1" applyBorder="1" applyAlignment="1" applyProtection="1">
      <alignment horizontal="center" vertical="center"/>
      <protection locked="0"/>
    </xf>
    <xf numFmtId="0" fontId="7" fillId="2" borderId="17" xfId="0" applyFont="1" applyFill="1" applyBorder="1" applyAlignment="1" applyProtection="1">
      <alignment horizontal="center" vertical="center"/>
      <protection locked="0"/>
    </xf>
    <xf numFmtId="0" fontId="7" fillId="2" borderId="17" xfId="0" quotePrefix="1" applyFont="1" applyFill="1" applyBorder="1" applyAlignment="1" applyProtection="1">
      <alignment horizontal="center" vertical="center"/>
      <protection locked="0"/>
    </xf>
    <xf numFmtId="49" fontId="8" fillId="2" borderId="18" xfId="0" applyNumberFormat="1" applyFont="1" applyFill="1" applyBorder="1" applyAlignment="1" applyProtection="1">
      <alignment horizontal="center" vertical="center" shrinkToFit="1"/>
      <protection locked="0"/>
    </xf>
    <xf numFmtId="0" fontId="8" fillId="2" borderId="18" xfId="0" applyFont="1" applyFill="1" applyBorder="1" applyAlignment="1" applyProtection="1">
      <alignment horizontal="center" vertical="center"/>
      <protection locked="0"/>
    </xf>
    <xf numFmtId="49" fontId="8" fillId="2" borderId="18" xfId="0" applyNumberFormat="1" applyFont="1" applyFill="1" applyBorder="1" applyAlignment="1" applyProtection="1">
      <alignment horizontal="center" vertical="center"/>
      <protection locked="0"/>
    </xf>
    <xf numFmtId="0" fontId="7" fillId="2" borderId="18" xfId="0" applyFont="1" applyFill="1" applyBorder="1" applyAlignment="1" applyProtection="1">
      <alignment horizontal="center" vertical="center"/>
      <protection locked="0"/>
    </xf>
    <xf numFmtId="0" fontId="8" fillId="2" borderId="19" xfId="0" applyFont="1" applyFill="1" applyBorder="1" applyAlignment="1" applyProtection="1">
      <alignment horizontal="center" vertical="center"/>
      <protection locked="0"/>
    </xf>
    <xf numFmtId="0" fontId="8" fillId="2" borderId="20" xfId="0" applyFont="1" applyFill="1" applyBorder="1" applyAlignment="1" applyProtection="1">
      <alignment horizontal="center" vertical="center"/>
      <protection locked="0"/>
    </xf>
    <xf numFmtId="0" fontId="8" fillId="2" borderId="21" xfId="0" applyFont="1" applyFill="1" applyBorder="1" applyAlignment="1" applyProtection="1">
      <alignment horizontal="center" vertical="center"/>
      <protection locked="0"/>
    </xf>
    <xf numFmtId="0" fontId="8" fillId="2" borderId="22" xfId="0" applyFont="1" applyFill="1" applyBorder="1" applyAlignment="1" applyProtection="1">
      <alignment horizontal="center" vertical="center"/>
      <protection locked="0"/>
    </xf>
    <xf numFmtId="49" fontId="8" fillId="2" borderId="22" xfId="0" applyNumberFormat="1" applyFont="1" applyFill="1" applyBorder="1" applyAlignment="1" applyProtection="1">
      <alignment horizontal="center" vertical="center" shrinkToFit="1"/>
      <protection locked="0"/>
    </xf>
    <xf numFmtId="49" fontId="8" fillId="2" borderId="22" xfId="0" applyNumberFormat="1" applyFont="1" applyFill="1" applyBorder="1" applyAlignment="1" applyProtection="1">
      <alignment horizontal="center" vertical="center"/>
      <protection locked="0"/>
    </xf>
    <xf numFmtId="0" fontId="7" fillId="2" borderId="22" xfId="0" applyFont="1" applyFill="1" applyBorder="1" applyAlignment="1" applyProtection="1">
      <alignment horizontal="center" vertical="center"/>
      <protection locked="0"/>
    </xf>
    <xf numFmtId="0" fontId="8" fillId="2" borderId="23" xfId="0" applyFont="1" applyFill="1" applyBorder="1" applyAlignment="1" applyProtection="1">
      <alignment horizontal="center" vertical="center"/>
      <protection locked="0"/>
    </xf>
    <xf numFmtId="0" fontId="8" fillId="2" borderId="24" xfId="0" applyFont="1" applyFill="1" applyBorder="1" applyAlignment="1" applyProtection="1">
      <alignment horizontal="center" vertical="center"/>
      <protection locked="0"/>
    </xf>
    <xf numFmtId="49" fontId="7" fillId="2" borderId="25" xfId="0" applyNumberFormat="1" applyFont="1" applyFill="1" applyBorder="1" applyAlignment="1" applyProtection="1">
      <alignment horizontal="center" vertical="center"/>
      <protection locked="0"/>
    </xf>
    <xf numFmtId="0" fontId="7" fillId="2" borderId="26" xfId="0" applyFont="1" applyFill="1" applyBorder="1" applyAlignment="1" applyProtection="1">
      <alignment horizontal="center" vertical="center"/>
      <protection locked="0"/>
    </xf>
    <xf numFmtId="0" fontId="7" fillId="2" borderId="25" xfId="0" applyFont="1" applyFill="1" applyBorder="1" applyAlignment="1" applyProtection="1">
      <alignment horizontal="center" vertical="center"/>
      <protection locked="0"/>
    </xf>
    <xf numFmtId="49" fontId="8" fillId="2" borderId="2" xfId="0" applyNumberFormat="1" applyFont="1" applyFill="1" applyBorder="1" applyAlignment="1" applyProtection="1">
      <alignment horizontal="center" vertical="center" shrinkToFit="1"/>
      <protection locked="0"/>
    </xf>
    <xf numFmtId="49" fontId="8" fillId="2" borderId="2" xfId="0" applyNumberFormat="1" applyFont="1" applyFill="1" applyBorder="1" applyAlignment="1" applyProtection="1">
      <alignment horizontal="center" vertical="center"/>
      <protection locked="0"/>
    </xf>
    <xf numFmtId="0" fontId="7" fillId="2" borderId="2" xfId="0" applyFont="1" applyFill="1" applyBorder="1" applyAlignment="1" applyProtection="1">
      <alignment horizontal="center" vertical="center"/>
      <protection locked="0"/>
    </xf>
    <xf numFmtId="0" fontId="8" fillId="2" borderId="27" xfId="0" applyFont="1" applyFill="1" applyBorder="1" applyAlignment="1" applyProtection="1">
      <alignment horizontal="center" vertical="center"/>
      <protection locked="0"/>
    </xf>
    <xf numFmtId="0" fontId="8" fillId="2" borderId="21" xfId="0" quotePrefix="1" applyFont="1" applyFill="1" applyBorder="1" applyAlignment="1" applyProtection="1">
      <alignment horizontal="center" vertical="center"/>
      <protection locked="0"/>
    </xf>
    <xf numFmtId="0" fontId="8" fillId="2" borderId="28" xfId="0" applyFont="1" applyFill="1" applyBorder="1" applyAlignment="1" applyProtection="1">
      <alignment horizontal="center" vertical="center"/>
      <protection locked="0"/>
    </xf>
    <xf numFmtId="49" fontId="8" fillId="2" borderId="29" xfId="0" applyNumberFormat="1" applyFont="1" applyFill="1" applyBorder="1" applyAlignment="1" applyProtection="1">
      <alignment horizontal="center" vertical="center"/>
      <protection locked="0"/>
    </xf>
    <xf numFmtId="0" fontId="8" fillId="2" borderId="30" xfId="0" applyFont="1" applyFill="1" applyBorder="1" applyAlignment="1" applyProtection="1">
      <alignment horizontal="center" vertical="center"/>
      <protection locked="0"/>
    </xf>
    <xf numFmtId="0" fontId="8" fillId="2" borderId="31" xfId="0" applyFont="1" applyFill="1" applyBorder="1" applyAlignment="1" applyProtection="1">
      <alignment horizontal="center" vertical="center"/>
      <protection locked="0"/>
    </xf>
    <xf numFmtId="0" fontId="8" fillId="2" borderId="7" xfId="0" quotePrefix="1" applyFont="1" applyFill="1" applyBorder="1" applyAlignment="1" applyProtection="1">
      <alignment horizontal="center" vertical="center"/>
      <protection locked="0"/>
    </xf>
    <xf numFmtId="0" fontId="8" fillId="2" borderId="26" xfId="0" applyFont="1" applyFill="1" applyBorder="1" applyAlignment="1" applyProtection="1">
      <alignment horizontal="center" vertical="center"/>
      <protection locked="0"/>
    </xf>
    <xf numFmtId="0" fontId="8" fillId="2" borderId="15" xfId="0" applyFont="1" applyFill="1" applyBorder="1" applyAlignment="1" applyProtection="1">
      <alignment horizontal="center" vertical="center"/>
      <protection locked="0"/>
    </xf>
    <xf numFmtId="0" fontId="8" fillId="2" borderId="17" xfId="0" applyFont="1" applyFill="1" applyBorder="1" applyAlignment="1" applyProtection="1">
      <alignment horizontal="center" vertical="center"/>
      <protection locked="0"/>
    </xf>
    <xf numFmtId="0" fontId="7" fillId="2" borderId="0" xfId="0" applyFont="1" applyFill="1" applyBorder="1" applyAlignment="1" applyProtection="1">
      <alignment horizontal="center" vertical="center"/>
      <protection locked="0"/>
    </xf>
    <xf numFmtId="0" fontId="8" fillId="2" borderId="0" xfId="0" applyFont="1" applyFill="1" applyAlignment="1" applyProtection="1">
      <alignment horizontal="center" vertical="center"/>
      <protection locked="0"/>
    </xf>
    <xf numFmtId="0" fontId="8" fillId="2" borderId="1" xfId="0" applyFont="1" applyFill="1" applyBorder="1" applyAlignment="1" applyProtection="1">
      <alignment horizontal="center" vertical="center"/>
      <protection locked="0"/>
    </xf>
    <xf numFmtId="0" fontId="7" fillId="2" borderId="0" xfId="0" applyFont="1" applyFill="1" applyAlignment="1" applyProtection="1">
      <alignment horizontal="left" vertical="center"/>
      <protection locked="0"/>
    </xf>
    <xf numFmtId="0" fontId="9" fillId="2" borderId="0" xfId="0" applyFont="1" applyFill="1" applyAlignment="1" applyProtection="1">
      <alignment vertical="center"/>
      <protection locked="0"/>
    </xf>
    <xf numFmtId="0" fontId="8" fillId="2" borderId="0" xfId="0" applyFont="1" applyFill="1" applyAlignment="1" applyProtection="1">
      <alignment vertical="center" shrinkToFit="1"/>
      <protection locked="0"/>
    </xf>
    <xf numFmtId="0" fontId="7" fillId="2" borderId="0" xfId="0" applyFont="1" applyFill="1" applyAlignment="1" applyProtection="1">
      <alignment vertical="center"/>
      <protection locked="0"/>
    </xf>
    <xf numFmtId="0" fontId="8" fillId="2" borderId="28" xfId="0" applyFont="1" applyFill="1" applyBorder="1" applyAlignment="1" applyProtection="1">
      <alignment vertical="center"/>
      <protection locked="0"/>
    </xf>
    <xf numFmtId="0" fontId="8" fillId="2" borderId="4" xfId="0" applyFont="1" applyFill="1" applyBorder="1" applyAlignment="1" applyProtection="1">
      <alignment vertical="center"/>
      <protection locked="0"/>
    </xf>
    <xf numFmtId="0" fontId="8" fillId="2" borderId="10" xfId="0" applyFont="1" applyFill="1" applyBorder="1" applyAlignment="1" applyProtection="1">
      <alignment vertical="center"/>
      <protection locked="0"/>
    </xf>
    <xf numFmtId="49" fontId="7" fillId="2" borderId="32" xfId="0" applyNumberFormat="1" applyFont="1" applyFill="1" applyBorder="1" applyAlignment="1" applyProtection="1">
      <alignment horizontal="center" vertical="center"/>
      <protection locked="0"/>
    </xf>
    <xf numFmtId="0" fontId="7" fillId="2" borderId="33" xfId="0" applyFont="1" applyFill="1" applyBorder="1" applyAlignment="1" applyProtection="1">
      <alignment horizontal="center" vertical="center"/>
      <protection locked="0"/>
    </xf>
    <xf numFmtId="0" fontId="7" fillId="2" borderId="32" xfId="0" applyFont="1" applyFill="1" applyBorder="1" applyAlignment="1" applyProtection="1">
      <alignment horizontal="center" vertical="center"/>
      <protection locked="0"/>
    </xf>
    <xf numFmtId="0" fontId="7" fillId="2" borderId="34" xfId="0" applyFont="1" applyFill="1" applyBorder="1" applyAlignment="1" applyProtection="1">
      <alignment horizontal="center" vertical="center"/>
      <protection locked="0"/>
    </xf>
    <xf numFmtId="0" fontId="7" fillId="2" borderId="35" xfId="0" applyFont="1" applyFill="1" applyBorder="1" applyAlignment="1" applyProtection="1">
      <alignment horizontal="center" vertical="center"/>
      <protection locked="0"/>
    </xf>
    <xf numFmtId="0" fontId="7" fillId="2" borderId="36" xfId="0" applyFont="1" applyFill="1" applyBorder="1" applyAlignment="1" applyProtection="1">
      <alignment horizontal="center" vertical="center"/>
      <protection locked="0"/>
    </xf>
    <xf numFmtId="0" fontId="7" fillId="2" borderId="37" xfId="0" applyFont="1" applyFill="1" applyBorder="1" applyAlignment="1" applyProtection="1">
      <alignment vertical="center"/>
      <protection locked="0"/>
    </xf>
    <xf numFmtId="0" fontId="8" fillId="2" borderId="14" xfId="0" applyFont="1" applyFill="1" applyBorder="1" applyAlignment="1" applyProtection="1">
      <alignment vertical="center"/>
      <protection locked="0"/>
    </xf>
    <xf numFmtId="0" fontId="8" fillId="2" borderId="2" xfId="0" applyFont="1" applyFill="1" applyBorder="1" applyAlignment="1" applyProtection="1">
      <alignment horizontal="center" vertical="center" shrinkToFit="1"/>
      <protection locked="0"/>
    </xf>
    <xf numFmtId="0" fontId="8" fillId="2" borderId="38" xfId="0" applyFont="1" applyFill="1" applyBorder="1" applyAlignment="1" applyProtection="1">
      <alignment horizontal="center" vertical="center"/>
      <protection locked="0"/>
    </xf>
    <xf numFmtId="0" fontId="8" fillId="2" borderId="27" xfId="0" quotePrefix="1" applyFont="1" applyFill="1" applyBorder="1" applyAlignment="1" applyProtection="1">
      <alignment horizontal="center" vertical="center"/>
      <protection locked="0"/>
    </xf>
    <xf numFmtId="1" fontId="8" fillId="2" borderId="0" xfId="0" applyNumberFormat="1" applyFont="1" applyFill="1" applyBorder="1" applyAlignment="1" applyProtection="1">
      <alignment horizontal="center" vertical="center" shrinkToFit="1"/>
      <protection locked="0"/>
    </xf>
    <xf numFmtId="0" fontId="8" fillId="2" borderId="0" xfId="0" applyFont="1" applyFill="1" applyBorder="1" applyAlignment="1" applyProtection="1">
      <alignment vertical="center"/>
      <protection locked="0"/>
    </xf>
    <xf numFmtId="0" fontId="7" fillId="2" borderId="0" xfId="0" applyFont="1" applyFill="1" applyBorder="1" applyAlignment="1" applyProtection="1">
      <alignment vertical="center"/>
      <protection locked="0"/>
    </xf>
    <xf numFmtId="0" fontId="8" fillId="2" borderId="1" xfId="0" applyFont="1" applyFill="1" applyBorder="1" applyAlignment="1" applyProtection="1">
      <alignment horizontal="center" textRotation="90" wrapText="1" shrinkToFit="1"/>
      <protection locked="0"/>
    </xf>
    <xf numFmtId="0" fontId="8" fillId="2" borderId="1" xfId="0" applyFont="1" applyFill="1" applyBorder="1" applyAlignment="1" applyProtection="1">
      <alignment horizontal="center" textRotation="90" shrinkToFit="1"/>
      <protection locked="0"/>
    </xf>
    <xf numFmtId="0" fontId="8" fillId="2" borderId="15" xfId="0" applyFont="1" applyFill="1" applyBorder="1" applyAlignment="1" applyProtection="1">
      <alignment horizontal="center" textRotation="90" shrinkToFit="1"/>
      <protection locked="0"/>
    </xf>
    <xf numFmtId="0" fontId="8" fillId="2" borderId="16" xfId="0" applyFont="1" applyFill="1" applyBorder="1" applyAlignment="1" applyProtection="1">
      <alignment horizontal="center" textRotation="90" shrinkToFit="1"/>
      <protection locked="0"/>
    </xf>
    <xf numFmtId="0" fontId="8" fillId="2" borderId="16" xfId="0" applyFont="1" applyFill="1" applyBorder="1" applyAlignment="1" applyProtection="1">
      <alignment horizontal="center" textRotation="90" wrapText="1"/>
      <protection locked="0"/>
    </xf>
    <xf numFmtId="0" fontId="8" fillId="2" borderId="16" xfId="0" applyFont="1" applyFill="1" applyBorder="1" applyAlignment="1" applyProtection="1">
      <alignment horizontal="center" textRotation="90" wrapText="1" shrinkToFit="1"/>
      <protection locked="0"/>
    </xf>
    <xf numFmtId="0" fontId="8" fillId="2" borderId="17" xfId="0" applyFont="1" applyFill="1" applyBorder="1" applyAlignment="1" applyProtection="1">
      <alignment horizontal="center" textRotation="90" shrinkToFit="1"/>
      <protection locked="0"/>
    </xf>
    <xf numFmtId="0" fontId="8" fillId="2" borderId="5" xfId="0" applyFont="1" applyFill="1" applyBorder="1" applyAlignment="1" applyProtection="1">
      <alignment horizontal="center" vertical="center"/>
      <protection locked="0"/>
    </xf>
    <xf numFmtId="0" fontId="8" fillId="2" borderId="7" xfId="0" applyFont="1" applyFill="1" applyBorder="1" applyAlignment="1" applyProtection="1">
      <alignment vertical="center"/>
      <protection locked="0"/>
    </xf>
    <xf numFmtId="0" fontId="8" fillId="2" borderId="3" xfId="0" applyFont="1" applyFill="1" applyBorder="1" applyAlignment="1" applyProtection="1">
      <alignment vertical="center"/>
      <protection locked="0"/>
    </xf>
    <xf numFmtId="0" fontId="8" fillId="2" borderId="9" xfId="0" applyFont="1" applyFill="1" applyBorder="1" applyAlignment="1" applyProtection="1">
      <alignment vertical="center"/>
      <protection locked="0"/>
    </xf>
    <xf numFmtId="0" fontId="8" fillId="2" borderId="39" xfId="0" applyFont="1" applyFill="1" applyBorder="1" applyAlignment="1" applyProtection="1">
      <alignment horizontal="center" vertical="center"/>
      <protection locked="0"/>
    </xf>
    <xf numFmtId="0" fontId="8" fillId="2" borderId="2" xfId="0" applyFont="1" applyFill="1" applyBorder="1" applyAlignment="1" applyProtection="1">
      <alignment vertical="center"/>
      <protection locked="0"/>
    </xf>
    <xf numFmtId="0" fontId="8" fillId="2" borderId="27" xfId="0" applyFont="1" applyFill="1" applyBorder="1" applyAlignment="1" applyProtection="1">
      <alignment vertical="center"/>
      <protection locked="0"/>
    </xf>
    <xf numFmtId="0" fontId="7" fillId="2" borderId="40" xfId="0" applyFont="1" applyFill="1" applyBorder="1" applyAlignment="1" applyProtection="1">
      <alignment horizontal="center" vertical="center"/>
      <protection locked="0"/>
    </xf>
    <xf numFmtId="0" fontId="7" fillId="2" borderId="41" xfId="0" applyFont="1" applyFill="1" applyBorder="1" applyAlignment="1" applyProtection="1">
      <alignment horizontal="center" vertical="center"/>
      <protection locked="0"/>
    </xf>
    <xf numFmtId="0" fontId="7" fillId="2" borderId="42" xfId="0" applyFont="1" applyFill="1" applyBorder="1" applyAlignment="1" applyProtection="1">
      <alignment horizontal="center" vertical="center"/>
      <protection locked="0"/>
    </xf>
    <xf numFmtId="0" fontId="7" fillId="2" borderId="42" xfId="0" quotePrefix="1" applyFont="1" applyFill="1" applyBorder="1" applyAlignment="1" applyProtection="1">
      <alignment horizontal="center" vertical="center"/>
      <protection locked="0"/>
    </xf>
    <xf numFmtId="0" fontId="8" fillId="2" borderId="12" xfId="0" applyFont="1" applyFill="1" applyBorder="1" applyAlignment="1" applyProtection="1">
      <alignment vertical="center"/>
      <protection locked="0"/>
    </xf>
    <xf numFmtId="49" fontId="8" fillId="2" borderId="39" xfId="0" applyNumberFormat="1" applyFont="1" applyFill="1" applyBorder="1" applyAlignment="1" applyProtection="1">
      <alignment horizontal="center" vertical="center"/>
      <protection locked="0"/>
    </xf>
    <xf numFmtId="0" fontId="8" fillId="2" borderId="43" xfId="0" applyFont="1" applyFill="1" applyBorder="1" applyAlignment="1" applyProtection="1">
      <alignment horizontal="center" vertical="center"/>
      <protection locked="0"/>
    </xf>
    <xf numFmtId="0" fontId="8" fillId="2" borderId="44" xfId="0" applyFont="1" applyFill="1" applyBorder="1" applyAlignment="1" applyProtection="1">
      <alignment horizontal="center" vertical="center"/>
      <protection locked="0"/>
    </xf>
    <xf numFmtId="0" fontId="8" fillId="2" borderId="45" xfId="0" applyFont="1" applyFill="1" applyBorder="1" applyAlignment="1" applyProtection="1">
      <alignment vertical="center"/>
      <protection locked="0"/>
    </xf>
    <xf numFmtId="0" fontId="8" fillId="2" borderId="46" xfId="0" applyFont="1" applyFill="1" applyBorder="1" applyAlignment="1" applyProtection="1">
      <alignment vertical="center"/>
      <protection locked="0"/>
    </xf>
    <xf numFmtId="0" fontId="8" fillId="2" borderId="47" xfId="0" applyFont="1" applyFill="1" applyBorder="1" applyAlignment="1" applyProtection="1">
      <alignment vertical="center"/>
      <protection locked="0"/>
    </xf>
    <xf numFmtId="0" fontId="8" fillId="2" borderId="18" xfId="0" applyFont="1" applyFill="1" applyBorder="1" applyAlignment="1" applyProtection="1">
      <alignment horizontal="center" vertical="center" shrinkToFit="1"/>
      <protection locked="0"/>
    </xf>
    <xf numFmtId="0" fontId="8" fillId="2" borderId="48" xfId="0" applyFont="1" applyFill="1" applyBorder="1" applyAlignment="1" applyProtection="1">
      <alignment vertical="center"/>
      <protection locked="0"/>
    </xf>
    <xf numFmtId="0" fontId="7" fillId="2" borderId="26" xfId="0" applyFont="1" applyFill="1" applyBorder="1" applyAlignment="1" applyProtection="1">
      <alignment horizontal="left" vertical="center" shrinkToFit="1"/>
      <protection locked="0"/>
    </xf>
    <xf numFmtId="0" fontId="8" fillId="2" borderId="49" xfId="0" applyFont="1" applyFill="1" applyBorder="1" applyAlignment="1">
      <alignment horizontal="left" vertical="center" shrinkToFit="1"/>
    </xf>
    <xf numFmtId="0" fontId="7" fillId="2" borderId="50" xfId="0" applyFont="1" applyFill="1" applyBorder="1" applyAlignment="1">
      <alignment horizontal="left" vertical="center" shrinkToFit="1"/>
    </xf>
    <xf numFmtId="49" fontId="8" fillId="2" borderId="26" xfId="0" applyNumberFormat="1" applyFont="1" applyFill="1" applyBorder="1" applyAlignment="1" applyProtection="1">
      <alignment horizontal="center" vertical="center" shrinkToFit="1"/>
      <protection locked="0"/>
    </xf>
    <xf numFmtId="0" fontId="8" fillId="2" borderId="26" xfId="0" applyFont="1" applyFill="1" applyBorder="1" applyAlignment="1">
      <alignment horizontal="center" vertical="center" shrinkToFit="1"/>
    </xf>
    <xf numFmtId="0" fontId="7" fillId="2" borderId="37" xfId="0" applyFont="1" applyFill="1" applyBorder="1" applyAlignment="1" applyProtection="1">
      <alignment horizontal="center" vertical="center"/>
      <protection locked="0"/>
    </xf>
    <xf numFmtId="0" fontId="8" fillId="2" borderId="40" xfId="0" applyFont="1" applyFill="1" applyBorder="1" applyAlignment="1" applyProtection="1">
      <alignment horizontal="center" vertical="center"/>
      <protection locked="0"/>
    </xf>
    <xf numFmtId="0" fontId="8" fillId="2" borderId="41" xfId="0" applyFont="1" applyFill="1" applyBorder="1" applyAlignment="1" applyProtection="1">
      <alignment horizontal="center" vertical="center"/>
      <protection locked="0"/>
    </xf>
    <xf numFmtId="0" fontId="8" fillId="2" borderId="42" xfId="0" applyFont="1" applyFill="1" applyBorder="1" applyAlignment="1" applyProtection="1">
      <alignment horizontal="center" vertical="center"/>
      <protection locked="0"/>
    </xf>
    <xf numFmtId="0" fontId="8" fillId="2" borderId="49" xfId="0" applyFont="1" applyFill="1" applyBorder="1" applyAlignment="1" applyProtection="1">
      <alignment horizontal="center" vertical="center"/>
      <protection locked="0"/>
    </xf>
    <xf numFmtId="0" fontId="8" fillId="2" borderId="50" xfId="0" applyFont="1" applyFill="1" applyBorder="1" applyAlignment="1" applyProtection="1">
      <alignment horizontal="center" vertical="center"/>
      <protection locked="0"/>
    </xf>
    <xf numFmtId="0" fontId="7" fillId="3" borderId="1" xfId="0" applyFont="1" applyFill="1" applyBorder="1" applyAlignment="1" applyProtection="1">
      <alignment horizontal="center" vertical="center"/>
      <protection locked="0"/>
    </xf>
    <xf numFmtId="0" fontId="8" fillId="2" borderId="51" xfId="0" applyFont="1" applyFill="1" applyBorder="1" applyAlignment="1" applyProtection="1">
      <alignment vertical="center"/>
      <protection locked="0"/>
    </xf>
    <xf numFmtId="0" fontId="11" fillId="0" borderId="1" xfId="0" applyFont="1" applyFill="1" applyBorder="1" applyAlignment="1">
      <alignment horizontal="center" textRotation="90" wrapText="1"/>
    </xf>
    <xf numFmtId="0" fontId="8" fillId="2" borderId="52" xfId="0" applyFont="1" applyFill="1" applyBorder="1" applyAlignment="1" applyProtection="1">
      <alignment vertical="center"/>
      <protection locked="0"/>
    </xf>
    <xf numFmtId="0" fontId="8" fillId="2" borderId="1" xfId="0" applyFont="1" applyFill="1" applyBorder="1" applyAlignment="1" applyProtection="1">
      <alignment vertical="center"/>
      <protection locked="0"/>
    </xf>
    <xf numFmtId="49" fontId="7" fillId="3" borderId="1" xfId="0" applyNumberFormat="1" applyFont="1" applyFill="1" applyBorder="1" applyAlignment="1" applyProtection="1">
      <alignment horizontal="center" vertical="center"/>
      <protection locked="0"/>
    </xf>
    <xf numFmtId="0" fontId="8" fillId="0" borderId="53" xfId="0" applyFont="1" applyFill="1" applyBorder="1" applyAlignment="1" applyProtection="1">
      <alignment vertical="center"/>
      <protection locked="0"/>
    </xf>
    <xf numFmtId="0" fontId="8" fillId="0" borderId="0" xfId="0" applyFont="1" applyFill="1" applyBorder="1" applyAlignment="1" applyProtection="1">
      <alignment vertical="center"/>
      <protection locked="0"/>
    </xf>
    <xf numFmtId="0" fontId="12" fillId="2" borderId="0" xfId="0" applyFont="1" applyFill="1" applyBorder="1" applyAlignment="1" applyProtection="1">
      <alignment horizontal="center" vertical="center"/>
      <protection locked="0"/>
    </xf>
    <xf numFmtId="49" fontId="12" fillId="2" borderId="0" xfId="0" applyNumberFormat="1" applyFont="1" applyFill="1" applyBorder="1" applyAlignment="1" applyProtection="1">
      <alignment horizontal="center" vertical="center"/>
      <protection locked="0"/>
    </xf>
    <xf numFmtId="0" fontId="12" fillId="2" borderId="0" xfId="0" applyFont="1" applyFill="1" applyAlignment="1" applyProtection="1">
      <alignment horizontal="center" vertical="center"/>
      <protection locked="0"/>
    </xf>
    <xf numFmtId="0" fontId="13" fillId="2" borderId="0" xfId="0" applyFont="1" applyFill="1" applyBorder="1" applyAlignment="1" applyProtection="1">
      <alignment horizontal="center" vertical="center"/>
    </xf>
    <xf numFmtId="0" fontId="12" fillId="2" borderId="0" xfId="0" applyFont="1" applyFill="1" applyAlignment="1" applyProtection="1">
      <alignment vertical="center"/>
      <protection locked="0"/>
    </xf>
    <xf numFmtId="0" fontId="12" fillId="2" borderId="54" xfId="0" applyFont="1" applyFill="1" applyBorder="1" applyAlignment="1" applyProtection="1">
      <alignment vertical="center"/>
      <protection locked="0"/>
    </xf>
    <xf numFmtId="0" fontId="12" fillId="2" borderId="15" xfId="0" quotePrefix="1" applyFont="1" applyFill="1" applyBorder="1" applyAlignment="1" applyProtection="1">
      <alignment horizontal="center" vertical="center"/>
      <protection locked="0"/>
    </xf>
    <xf numFmtId="0" fontId="12" fillId="2" borderId="17" xfId="0" quotePrefix="1" applyFont="1" applyFill="1" applyBorder="1" applyAlignment="1" applyProtection="1">
      <alignment horizontal="center" vertical="center"/>
      <protection locked="0"/>
    </xf>
    <xf numFmtId="49" fontId="12" fillId="2" borderId="0" xfId="0" applyNumberFormat="1" applyFont="1" applyFill="1" applyAlignment="1" applyProtection="1">
      <alignment horizontal="center" vertical="center"/>
      <protection locked="0"/>
    </xf>
    <xf numFmtId="0" fontId="13" fillId="2" borderId="0" xfId="0" applyFont="1" applyFill="1" applyAlignment="1" applyProtection="1">
      <alignment horizontal="center" vertical="center"/>
    </xf>
    <xf numFmtId="0" fontId="10" fillId="0" borderId="0" xfId="0" applyFont="1"/>
    <xf numFmtId="0" fontId="8" fillId="2" borderId="46" xfId="0" applyFont="1" applyFill="1" applyBorder="1" applyAlignment="1" applyProtection="1">
      <alignment horizontal="center" vertical="center"/>
      <protection locked="0"/>
    </xf>
    <xf numFmtId="49" fontId="8" fillId="2" borderId="31" xfId="0" applyNumberFormat="1" applyFont="1" applyFill="1" applyBorder="1" applyAlignment="1" applyProtection="1">
      <alignment horizontal="center" vertical="center" shrinkToFit="1"/>
      <protection locked="0"/>
    </xf>
    <xf numFmtId="0" fontId="10" fillId="0" borderId="5" xfId="0" applyFont="1" applyBorder="1"/>
    <xf numFmtId="0" fontId="10" fillId="0" borderId="2" xfId="0" applyFont="1" applyBorder="1"/>
    <xf numFmtId="0" fontId="10" fillId="0" borderId="3" xfId="0" applyFont="1" applyBorder="1"/>
    <xf numFmtId="0" fontId="10" fillId="2" borderId="31" xfId="0" applyFont="1" applyFill="1" applyBorder="1" applyAlignment="1" applyProtection="1">
      <alignment horizontal="left" vertical="center" shrinkToFit="1"/>
      <protection locked="0"/>
    </xf>
    <xf numFmtId="0" fontId="10" fillId="2" borderId="55" xfId="0" applyFont="1" applyFill="1" applyBorder="1" applyAlignment="1" applyProtection="1">
      <alignment horizontal="left" vertical="center" shrinkToFit="1"/>
      <protection locked="0"/>
    </xf>
    <xf numFmtId="0" fontId="8" fillId="2" borderId="2" xfId="0" quotePrefix="1" applyNumberFormat="1" applyFont="1" applyFill="1" applyBorder="1" applyAlignment="1" applyProtection="1">
      <alignment horizontal="center" vertical="center"/>
      <protection locked="0"/>
    </xf>
    <xf numFmtId="0" fontId="8" fillId="2" borderId="9" xfId="0" quotePrefix="1" applyNumberFormat="1" applyFont="1" applyFill="1" applyBorder="1" applyAlignment="1" applyProtection="1">
      <alignment horizontal="center" vertical="center"/>
      <protection locked="0"/>
    </xf>
    <xf numFmtId="0" fontId="10" fillId="2" borderId="18" xfId="0" applyFont="1" applyFill="1" applyBorder="1" applyAlignment="1" applyProtection="1">
      <alignment horizontal="left" vertical="center" shrinkToFit="1"/>
      <protection locked="0"/>
    </xf>
    <xf numFmtId="0" fontId="10" fillId="2" borderId="3" xfId="0" applyFont="1" applyFill="1" applyBorder="1" applyAlignment="1" applyProtection="1">
      <alignment horizontal="left" vertical="center" shrinkToFit="1"/>
      <protection locked="0"/>
    </xf>
    <xf numFmtId="0" fontId="8" fillId="2" borderId="18" xfId="0" applyFont="1" applyFill="1" applyBorder="1" applyAlignment="1" applyProtection="1">
      <alignment horizontal="left" vertical="center" shrinkToFit="1"/>
      <protection locked="0"/>
    </xf>
    <xf numFmtId="0" fontId="8" fillId="2" borderId="3" xfId="0" applyFont="1" applyFill="1" applyBorder="1" applyAlignment="1" applyProtection="1">
      <alignment horizontal="left" vertical="center" shrinkToFit="1"/>
      <protection locked="0"/>
    </xf>
    <xf numFmtId="0" fontId="8" fillId="2" borderId="18" xfId="0" applyFont="1" applyFill="1" applyBorder="1" applyAlignment="1" applyProtection="1">
      <alignment vertical="center"/>
      <protection locked="0"/>
    </xf>
    <xf numFmtId="0" fontId="10" fillId="0" borderId="9" xfId="0" applyFont="1" applyBorder="1"/>
    <xf numFmtId="0" fontId="10" fillId="0" borderId="0" xfId="0" applyFont="1" applyBorder="1"/>
    <xf numFmtId="0" fontId="8" fillId="0" borderId="48" xfId="0" applyFont="1" applyFill="1" applyBorder="1" applyAlignment="1" applyProtection="1">
      <alignment vertical="center"/>
      <protection locked="0"/>
    </xf>
    <xf numFmtId="0" fontId="8" fillId="0" borderId="46" xfId="0" applyFont="1" applyFill="1" applyBorder="1" applyAlignment="1" applyProtection="1">
      <alignment vertical="center"/>
      <protection locked="0"/>
    </xf>
    <xf numFmtId="0" fontId="8" fillId="2" borderId="8" xfId="0" applyFont="1" applyFill="1" applyBorder="1" applyAlignment="1" applyProtection="1">
      <alignment vertical="center"/>
      <protection locked="0"/>
    </xf>
    <xf numFmtId="0" fontId="10" fillId="2" borderId="3" xfId="0" applyFont="1" applyFill="1" applyBorder="1" applyAlignment="1" applyProtection="1">
      <alignment vertical="center"/>
      <protection locked="0"/>
    </xf>
    <xf numFmtId="0" fontId="7" fillId="2" borderId="9" xfId="0" applyFont="1" applyFill="1" applyBorder="1" applyAlignment="1" applyProtection="1">
      <alignment horizontal="center" vertical="center"/>
      <protection locked="0"/>
    </xf>
    <xf numFmtId="0" fontId="7" fillId="2" borderId="56" xfId="0" applyFont="1" applyFill="1" applyBorder="1" applyAlignment="1" applyProtection="1">
      <alignment horizontal="center" vertical="center"/>
      <protection locked="0"/>
    </xf>
    <xf numFmtId="0" fontId="12" fillId="0" borderId="5" xfId="0" applyFont="1" applyFill="1" applyBorder="1" applyAlignment="1" applyProtection="1">
      <alignment horizontal="center" vertical="center" wrapText="1"/>
      <protection locked="0"/>
    </xf>
    <xf numFmtId="0" fontId="12" fillId="0" borderId="64" xfId="0" applyFont="1" applyFill="1" applyBorder="1" applyAlignment="1" applyProtection="1">
      <alignment horizontal="justify" vertical="center" wrapText="1"/>
      <protection locked="0"/>
    </xf>
    <xf numFmtId="0" fontId="12" fillId="0" borderId="53" xfId="0" applyFont="1" applyFill="1" applyBorder="1" applyAlignment="1" applyProtection="1">
      <alignment horizontal="justify" vertical="center" wrapText="1"/>
      <protection locked="0"/>
    </xf>
    <xf numFmtId="0" fontId="12" fillId="0" borderId="65" xfId="0" applyFont="1" applyFill="1" applyBorder="1" applyAlignment="1" applyProtection="1">
      <alignment horizontal="justify" vertical="center" wrapText="1"/>
      <protection locked="0"/>
    </xf>
    <xf numFmtId="0" fontId="12" fillId="0" borderId="66" xfId="0" applyFont="1" applyFill="1" applyBorder="1" applyAlignment="1" applyProtection="1">
      <alignment horizontal="justify" vertical="center" wrapText="1"/>
      <protection locked="0"/>
    </xf>
    <xf numFmtId="0" fontId="12" fillId="0" borderId="6" xfId="0" applyFont="1" applyFill="1" applyBorder="1" applyAlignment="1" applyProtection="1">
      <alignment horizontal="justify" vertical="center" wrapText="1"/>
      <protection locked="0"/>
    </xf>
    <xf numFmtId="0" fontId="12" fillId="0" borderId="67" xfId="0" applyFont="1" applyFill="1" applyBorder="1" applyAlignment="1" applyProtection="1">
      <alignment horizontal="justify" vertical="center" wrapText="1"/>
      <protection locked="0"/>
    </xf>
    <xf numFmtId="1" fontId="12" fillId="2" borderId="25" xfId="0" applyNumberFormat="1" applyFont="1" applyFill="1" applyBorder="1" applyAlignment="1" applyProtection="1">
      <alignment horizontal="center" vertical="center" shrinkToFit="1"/>
      <protection locked="0"/>
    </xf>
    <xf numFmtId="0" fontId="12" fillId="0" borderId="5" xfId="0" applyFont="1" applyFill="1" applyBorder="1" applyAlignment="1">
      <alignment horizontal="justify" vertical="center" wrapText="1"/>
    </xf>
    <xf numFmtId="0" fontId="12" fillId="0" borderId="5" xfId="0" applyFont="1" applyFill="1" applyBorder="1" applyAlignment="1">
      <alignment horizontal="justify" vertical="center"/>
    </xf>
    <xf numFmtId="0" fontId="7" fillId="3" borderId="52" xfId="0" applyFont="1" applyFill="1" applyBorder="1" applyAlignment="1" applyProtection="1">
      <alignment horizontal="center" vertical="center"/>
      <protection locked="0"/>
    </xf>
    <xf numFmtId="0" fontId="7" fillId="3" borderId="57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Alignment="1">
      <alignment horizontal="left" vertical="center"/>
    </xf>
    <xf numFmtId="0" fontId="15" fillId="2" borderId="0" xfId="0" applyFont="1" applyFill="1" applyAlignment="1">
      <alignment horizontal="left" vertical="center"/>
    </xf>
    <xf numFmtId="0" fontId="8" fillId="2" borderId="58" xfId="0" applyFont="1" applyFill="1" applyBorder="1" applyAlignment="1" applyProtection="1">
      <alignment horizontal="center" vertical="center"/>
      <protection locked="0"/>
    </xf>
    <xf numFmtId="0" fontId="8" fillId="2" borderId="32" xfId="0" applyFont="1" applyFill="1" applyBorder="1" applyAlignment="1" applyProtection="1">
      <alignment horizontal="center" vertical="center"/>
      <protection locked="0"/>
    </xf>
    <xf numFmtId="0" fontId="8" fillId="2" borderId="59" xfId="0" applyFont="1" applyFill="1" applyBorder="1" applyAlignment="1" applyProtection="1">
      <alignment horizontal="center" vertical="center"/>
      <protection locked="0"/>
    </xf>
    <xf numFmtId="0" fontId="8" fillId="2" borderId="37" xfId="0" applyFont="1" applyFill="1" applyBorder="1" applyAlignment="1" applyProtection="1">
      <alignment horizontal="center" vertical="center"/>
      <protection locked="0"/>
    </xf>
    <xf numFmtId="0" fontId="8" fillId="2" borderId="25" xfId="0" applyFont="1" applyFill="1" applyBorder="1" applyAlignment="1" applyProtection="1">
      <alignment horizontal="center" vertical="center"/>
      <protection locked="0"/>
    </xf>
    <xf numFmtId="0" fontId="8" fillId="2" borderId="62" xfId="0" applyFont="1" applyFill="1" applyBorder="1" applyAlignment="1" applyProtection="1">
      <alignment horizontal="center" vertical="center"/>
      <protection locked="0"/>
    </xf>
    <xf numFmtId="0" fontId="8" fillId="2" borderId="52" xfId="0" applyFont="1" applyFill="1" applyBorder="1" applyAlignment="1" applyProtection="1">
      <alignment horizontal="center" vertical="center"/>
      <protection locked="0"/>
    </xf>
    <xf numFmtId="0" fontId="8" fillId="2" borderId="14" xfId="0" applyFont="1" applyFill="1" applyBorder="1" applyAlignment="1" applyProtection="1">
      <alignment horizontal="center" vertical="center"/>
      <protection locked="0"/>
    </xf>
    <xf numFmtId="0" fontId="13" fillId="2" borderId="0" xfId="0" applyFont="1" applyFill="1" applyBorder="1" applyAlignment="1" applyProtection="1">
      <alignment horizontal="right" vertical="center"/>
      <protection locked="0"/>
    </xf>
    <xf numFmtId="0" fontId="13" fillId="2" borderId="61" xfId="0" applyFont="1" applyFill="1" applyBorder="1" applyAlignment="1" applyProtection="1">
      <alignment horizontal="right" vertical="center"/>
      <protection locked="0"/>
    </xf>
    <xf numFmtId="0" fontId="7" fillId="2" borderId="58" xfId="0" applyFont="1" applyFill="1" applyBorder="1" applyAlignment="1" applyProtection="1">
      <alignment horizontal="left" vertical="center"/>
      <protection locked="0"/>
    </xf>
    <xf numFmtId="0" fontId="8" fillId="2" borderId="32" xfId="0" applyFont="1" applyFill="1" applyBorder="1" applyAlignment="1" applyProtection="1">
      <alignment horizontal="left" vertical="center"/>
      <protection locked="0"/>
    </xf>
    <xf numFmtId="0" fontId="7" fillId="2" borderId="52" xfId="0" applyFont="1" applyFill="1" applyBorder="1" applyAlignment="1" applyProtection="1">
      <alignment horizontal="left" vertical="center"/>
      <protection locked="0"/>
    </xf>
    <xf numFmtId="0" fontId="7" fillId="2" borderId="14" xfId="0" applyFont="1" applyFill="1" applyBorder="1" applyAlignment="1" applyProtection="1">
      <alignment horizontal="left" vertical="center"/>
      <protection locked="0"/>
    </xf>
    <xf numFmtId="0" fontId="7" fillId="2" borderId="52" xfId="0" applyFont="1" applyFill="1" applyBorder="1" applyAlignment="1" applyProtection="1">
      <alignment horizontal="left" vertical="center" shrinkToFit="1"/>
      <protection locked="0"/>
    </xf>
    <xf numFmtId="0" fontId="7" fillId="2" borderId="14" xfId="0" applyFont="1" applyFill="1" applyBorder="1" applyAlignment="1" applyProtection="1">
      <alignment horizontal="left" vertical="center" shrinkToFit="1"/>
      <protection locked="0"/>
    </xf>
    <xf numFmtId="0" fontId="7" fillId="2" borderId="57" xfId="0" applyFont="1" applyFill="1" applyBorder="1" applyAlignment="1" applyProtection="1">
      <alignment horizontal="left" vertical="center" shrinkToFit="1"/>
      <protection locked="0"/>
    </xf>
    <xf numFmtId="0" fontId="7" fillId="2" borderId="37" xfId="0" applyFont="1" applyFill="1" applyBorder="1" applyAlignment="1" applyProtection="1">
      <alignment horizontal="left" vertical="center" shrinkToFit="1"/>
      <protection locked="0"/>
    </xf>
    <xf numFmtId="0" fontId="7" fillId="2" borderId="25" xfId="0" applyFont="1" applyFill="1" applyBorder="1" applyAlignment="1" applyProtection="1">
      <alignment horizontal="left" vertical="center" shrinkToFit="1"/>
      <protection locked="0"/>
    </xf>
    <xf numFmtId="0" fontId="7" fillId="2" borderId="62" xfId="0" applyFont="1" applyFill="1" applyBorder="1" applyAlignment="1" applyProtection="1">
      <alignment horizontal="left" vertical="center" shrinkToFit="1"/>
      <protection locked="0"/>
    </xf>
    <xf numFmtId="0" fontId="7" fillId="2" borderId="58" xfId="0" applyFont="1" applyFill="1" applyBorder="1" applyAlignment="1" applyProtection="1">
      <alignment horizontal="left" vertical="center" shrinkToFit="1"/>
      <protection locked="0"/>
    </xf>
    <xf numFmtId="0" fontId="7" fillId="2" borderId="32" xfId="0" applyFont="1" applyFill="1" applyBorder="1" applyAlignment="1" applyProtection="1">
      <alignment horizontal="left" vertical="center" shrinkToFit="1"/>
      <protection locked="0"/>
    </xf>
    <xf numFmtId="0" fontId="7" fillId="2" borderId="59" xfId="0" applyFont="1" applyFill="1" applyBorder="1" applyAlignment="1" applyProtection="1">
      <alignment horizontal="left" vertical="center" shrinkToFit="1"/>
      <protection locked="0"/>
    </xf>
    <xf numFmtId="0" fontId="8" fillId="2" borderId="14" xfId="0" applyFont="1" applyFill="1" applyBorder="1" applyAlignment="1" applyProtection="1">
      <alignment horizontal="left" vertical="center"/>
      <protection locked="0"/>
    </xf>
    <xf numFmtId="0" fontId="7" fillId="2" borderId="63" xfId="0" applyFont="1" applyFill="1" applyBorder="1" applyAlignment="1" applyProtection="1">
      <alignment horizontal="left" vertical="center" shrinkToFit="1"/>
      <protection locked="0"/>
    </xf>
    <xf numFmtId="0" fontId="7" fillId="2" borderId="0" xfId="0" applyFont="1" applyFill="1" applyAlignment="1" applyProtection="1">
      <alignment vertical="center"/>
      <protection locked="0"/>
    </xf>
    <xf numFmtId="0" fontId="8" fillId="2" borderId="0" xfId="0" applyFont="1" applyFill="1" applyAlignment="1">
      <alignment vertical="center"/>
    </xf>
    <xf numFmtId="0" fontId="9" fillId="2" borderId="0" xfId="0" applyFont="1" applyFill="1" applyBorder="1" applyAlignment="1" applyProtection="1">
      <alignment horizontal="right" vertical="center" shrinkToFit="1"/>
      <protection locked="0"/>
    </xf>
    <xf numFmtId="0" fontId="14" fillId="0" borderId="58" xfId="0" applyFont="1" applyBorder="1" applyAlignment="1">
      <alignment horizontal="center" vertical="center" wrapText="1"/>
    </xf>
    <xf numFmtId="0" fontId="14" fillId="0" borderId="32" xfId="0" applyFont="1" applyBorder="1" applyAlignment="1">
      <alignment horizontal="center" vertical="center" wrapText="1"/>
    </xf>
    <xf numFmtId="0" fontId="14" fillId="0" borderId="59" xfId="0" applyFont="1" applyBorder="1" applyAlignment="1">
      <alignment horizontal="center" vertical="center" wrapText="1"/>
    </xf>
    <xf numFmtId="0" fontId="14" fillId="0" borderId="60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4" fillId="0" borderId="61" xfId="0" applyFont="1" applyBorder="1" applyAlignment="1">
      <alignment horizontal="center" vertical="center" wrapText="1"/>
    </xf>
    <xf numFmtId="0" fontId="12" fillId="0" borderId="5" xfId="0" applyFont="1" applyFill="1" applyBorder="1" applyAlignment="1" applyProtection="1">
      <alignment horizontal="center" vertical="center"/>
      <protection locked="0"/>
    </xf>
    <xf numFmtId="0" fontId="12" fillId="0" borderId="5" xfId="0" applyFont="1" applyFill="1" applyBorder="1" applyAlignment="1" applyProtection="1">
      <alignment horizontal="justify" vertical="center" wrapText="1"/>
      <protection locked="0"/>
    </xf>
    <xf numFmtId="0" fontId="7" fillId="3" borderId="52" xfId="0" applyFont="1" applyFill="1" applyBorder="1" applyAlignment="1" applyProtection="1">
      <alignment horizontal="left" vertical="center"/>
      <protection locked="0"/>
    </xf>
    <xf numFmtId="0" fontId="7" fillId="3" borderId="57" xfId="0" applyFont="1" applyFill="1" applyBorder="1" applyAlignment="1" applyProtection="1">
      <alignment horizontal="left" vertical="center"/>
      <protection locked="0"/>
    </xf>
    <xf numFmtId="0" fontId="12" fillId="0" borderId="5" xfId="0" applyFont="1" applyFill="1" applyBorder="1" applyAlignment="1" applyProtection="1">
      <alignment horizontal="justify" vertical="center"/>
      <protection locked="0"/>
    </xf>
  </cellXfs>
  <cellStyles count="1">
    <cellStyle name="Normalny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CCFFCC"/>
        </a:solidFill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CCFFCC"/>
        </a:solidFill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 /><Relationship Id="rId2" Type="http://schemas.openxmlformats.org/officeDocument/2006/relationships/vmlDrawing" Target="../drawings/vmlDrawing1.vml" /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ntry="1" codeName="Arkusz2"/>
  <dimension ref="A1:AI258"/>
  <sheetViews>
    <sheetView showGridLines="0" showZeros="0" tabSelected="1" zoomScaleNormal="100" zoomScaleSheetLayoutView="100" workbookViewId="0">
      <selection activeCell="J15" sqref="J15"/>
    </sheetView>
  </sheetViews>
  <sheetFormatPr defaultColWidth="9.16796875" defaultRowHeight="13.5" x14ac:dyDescent="0.15"/>
  <cols>
    <col min="1" max="1" width="6.7421875" style="1" customWidth="1"/>
    <col min="2" max="2" width="37.21875" style="2" customWidth="1"/>
    <col min="3" max="3" width="12.40625" style="3" customWidth="1"/>
    <col min="4" max="6" width="3.7734375" style="2" customWidth="1"/>
    <col min="7" max="8" width="3.91015625" style="2" customWidth="1"/>
    <col min="9" max="9" width="4.1796875" style="2" customWidth="1"/>
    <col min="10" max="10" width="4.3125" style="2" customWidth="1"/>
    <col min="11" max="15" width="3.7734375" style="2" customWidth="1"/>
    <col min="16" max="16" width="4.04296875" style="2" customWidth="1"/>
    <col min="17" max="17" width="3.7734375" style="2" customWidth="1"/>
    <col min="18" max="18" width="3.91015625" style="2" customWidth="1"/>
    <col min="19" max="19" width="3.7734375" style="2" customWidth="1"/>
    <col min="20" max="20" width="4.04296875" style="2" customWidth="1"/>
    <col min="21" max="21" width="3.7734375" style="2" customWidth="1"/>
    <col min="22" max="22" width="4.3125" style="2" customWidth="1"/>
    <col min="23" max="23" width="3.7734375" style="2" customWidth="1"/>
    <col min="24" max="25" width="9.16796875" style="2"/>
    <col min="26" max="26" width="12.9453125" style="2" customWidth="1"/>
    <col min="27" max="27" width="5.93359375" style="2" customWidth="1"/>
    <col min="28" max="16384" width="9.16796875" style="2"/>
  </cols>
  <sheetData>
    <row r="1" spans="1:27" ht="14.25" x14ac:dyDescent="0.15">
      <c r="A1" s="180" t="s">
        <v>30</v>
      </c>
      <c r="B1" s="181"/>
      <c r="C1" s="181"/>
      <c r="D1" s="181"/>
      <c r="E1" s="181"/>
      <c r="F1" s="181"/>
      <c r="G1" s="181"/>
      <c r="H1" s="181"/>
      <c r="I1" s="181"/>
    </row>
    <row r="2" spans="1:27" ht="20.100000000000001" customHeight="1" thickBot="1" x14ac:dyDescent="0.2">
      <c r="A2" s="207" t="s">
        <v>75</v>
      </c>
      <c r="B2" s="208"/>
      <c r="C2" s="68"/>
      <c r="Q2" s="69"/>
      <c r="S2" s="69"/>
      <c r="U2" s="69"/>
      <c r="W2" s="69"/>
    </row>
    <row r="3" spans="1:27" ht="12.95" customHeight="1" thickTop="1" thickBot="1" x14ac:dyDescent="0.2">
      <c r="F3" s="4"/>
      <c r="G3" s="182" t="s">
        <v>2</v>
      </c>
      <c r="H3" s="183"/>
      <c r="I3" s="183"/>
      <c r="J3" s="183"/>
      <c r="K3" s="183"/>
      <c r="L3" s="183"/>
      <c r="M3" s="183"/>
      <c r="N3" s="184"/>
      <c r="O3" s="188" t="s">
        <v>0</v>
      </c>
      <c r="P3" s="189"/>
      <c r="Q3" s="189"/>
      <c r="R3" s="189"/>
      <c r="S3" s="188" t="s">
        <v>1</v>
      </c>
      <c r="T3" s="189"/>
      <c r="U3" s="189"/>
      <c r="V3" s="189"/>
      <c r="W3" s="210" t="s">
        <v>43</v>
      </c>
      <c r="X3" s="211"/>
      <c r="Y3" s="211"/>
      <c r="Z3" s="211"/>
      <c r="AA3" s="212"/>
    </row>
    <row r="4" spans="1:27" ht="16.5" customHeight="1" thickTop="1" thickBot="1" x14ac:dyDescent="0.2">
      <c r="F4" s="4"/>
      <c r="G4" s="185"/>
      <c r="H4" s="186"/>
      <c r="I4" s="186"/>
      <c r="J4" s="186"/>
      <c r="K4" s="186"/>
      <c r="L4" s="186"/>
      <c r="M4" s="186"/>
      <c r="N4" s="187"/>
      <c r="O4" s="5" t="s">
        <v>3</v>
      </c>
      <c r="P4" s="5"/>
      <c r="Q4" s="5" t="s">
        <v>4</v>
      </c>
      <c r="R4" s="5"/>
      <c r="S4" s="5" t="s">
        <v>5</v>
      </c>
      <c r="T4" s="5"/>
      <c r="U4" s="5" t="s">
        <v>6</v>
      </c>
      <c r="V4" s="5"/>
      <c r="W4" s="213"/>
      <c r="X4" s="214"/>
      <c r="Y4" s="214"/>
      <c r="Z4" s="214"/>
      <c r="AA4" s="215"/>
    </row>
    <row r="5" spans="1:27" s="70" customFormat="1" ht="182.25" customHeight="1" thickTop="1" thickBot="1" x14ac:dyDescent="0.2">
      <c r="A5" s="6" t="s">
        <v>7</v>
      </c>
      <c r="B5" s="7" t="s">
        <v>17</v>
      </c>
      <c r="C5" s="8" t="s">
        <v>44</v>
      </c>
      <c r="D5" s="89" t="s">
        <v>12</v>
      </c>
      <c r="E5" s="89" t="s">
        <v>31</v>
      </c>
      <c r="F5" s="89" t="s">
        <v>32</v>
      </c>
      <c r="G5" s="90" t="s">
        <v>8</v>
      </c>
      <c r="H5" s="91" t="s">
        <v>19</v>
      </c>
      <c r="I5" s="92" t="s">
        <v>20</v>
      </c>
      <c r="J5" s="92" t="s">
        <v>21</v>
      </c>
      <c r="K5" s="92" t="s">
        <v>22</v>
      </c>
      <c r="L5" s="92" t="s">
        <v>23</v>
      </c>
      <c r="M5" s="93" t="s">
        <v>39</v>
      </c>
      <c r="N5" s="94" t="s">
        <v>38</v>
      </c>
      <c r="O5" s="91" t="s">
        <v>9</v>
      </c>
      <c r="P5" s="95" t="s">
        <v>15</v>
      </c>
      <c r="Q5" s="91" t="s">
        <v>9</v>
      </c>
      <c r="R5" s="95" t="s">
        <v>15</v>
      </c>
      <c r="S5" s="91" t="s">
        <v>9</v>
      </c>
      <c r="T5" s="95" t="s">
        <v>15</v>
      </c>
      <c r="U5" s="91" t="s">
        <v>9</v>
      </c>
      <c r="V5" s="95" t="s">
        <v>15</v>
      </c>
      <c r="W5" s="129" t="s">
        <v>18</v>
      </c>
      <c r="X5" s="129" t="s">
        <v>33</v>
      </c>
      <c r="Y5" s="129" t="s">
        <v>34</v>
      </c>
      <c r="Z5" s="129" t="s">
        <v>42</v>
      </c>
      <c r="AA5" s="129" t="s">
        <v>41</v>
      </c>
    </row>
    <row r="6" spans="1:27" s="66" customFormat="1" ht="15" thickTop="1" thickBot="1" x14ac:dyDescent="0.2">
      <c r="A6" s="67">
        <v>1</v>
      </c>
      <c r="B6" s="67">
        <v>2</v>
      </c>
      <c r="C6" s="67">
        <v>3</v>
      </c>
      <c r="D6" s="67">
        <v>4</v>
      </c>
      <c r="E6" s="67">
        <v>5</v>
      </c>
      <c r="F6" s="67">
        <v>6</v>
      </c>
      <c r="G6" s="67">
        <v>7</v>
      </c>
      <c r="H6" s="67">
        <v>8</v>
      </c>
      <c r="I6" s="67">
        <v>9</v>
      </c>
      <c r="J6" s="67">
        <v>10</v>
      </c>
      <c r="K6" s="67">
        <v>11</v>
      </c>
      <c r="L6" s="67">
        <v>12</v>
      </c>
      <c r="M6" s="67">
        <v>13</v>
      </c>
      <c r="N6" s="67">
        <v>14</v>
      </c>
      <c r="O6" s="63">
        <v>15</v>
      </c>
      <c r="P6" s="64">
        <v>16</v>
      </c>
      <c r="Q6" s="63">
        <v>17</v>
      </c>
      <c r="R6" s="64">
        <v>18</v>
      </c>
      <c r="S6" s="63">
        <v>19</v>
      </c>
      <c r="T6" s="64">
        <v>20</v>
      </c>
      <c r="U6" s="63">
        <v>21</v>
      </c>
      <c r="V6" s="64">
        <v>22</v>
      </c>
      <c r="W6" s="64">
        <v>27</v>
      </c>
      <c r="X6" s="64">
        <v>28</v>
      </c>
      <c r="Y6" s="64">
        <v>29</v>
      </c>
      <c r="Z6" s="64">
        <v>30</v>
      </c>
      <c r="AA6" s="64">
        <v>31</v>
      </c>
    </row>
    <row r="7" spans="1:27" s="71" customFormat="1" ht="17.100000000000001" customHeight="1" thickTop="1" thickBot="1" x14ac:dyDescent="0.2">
      <c r="A7" s="196" t="s">
        <v>74</v>
      </c>
      <c r="B7" s="197"/>
      <c r="C7" s="197"/>
      <c r="D7" s="197"/>
      <c r="E7" s="197"/>
      <c r="F7" s="197"/>
      <c r="G7" s="197"/>
      <c r="H7" s="197"/>
      <c r="I7" s="197"/>
      <c r="J7" s="197"/>
      <c r="K7" s="197"/>
      <c r="L7" s="197"/>
      <c r="M7" s="197"/>
      <c r="N7" s="197"/>
      <c r="O7" s="197"/>
      <c r="P7" s="197"/>
      <c r="Q7" s="197"/>
      <c r="R7" s="197"/>
      <c r="S7" s="197"/>
      <c r="T7" s="197"/>
      <c r="U7" s="197"/>
      <c r="V7" s="197"/>
      <c r="W7" s="197"/>
      <c r="X7" s="197"/>
      <c r="Y7" s="197"/>
      <c r="Z7" s="197"/>
      <c r="AA7" s="198"/>
    </row>
    <row r="8" spans="1:27" ht="17.100000000000001" customHeight="1" thickTop="1" x14ac:dyDescent="0.15">
      <c r="A8" s="9">
        <v>1</v>
      </c>
      <c r="B8" s="149" t="s">
        <v>47</v>
      </c>
      <c r="C8" s="52"/>
      <c r="D8" s="9">
        <v>3</v>
      </c>
      <c r="E8" s="53" t="s">
        <v>48</v>
      </c>
      <c r="F8" s="153">
        <v>1</v>
      </c>
      <c r="G8" s="76">
        <f t="shared" ref="G8:G16" si="0">SUM(H8:N8)</f>
        <v>30</v>
      </c>
      <c r="H8" s="57">
        <v>15</v>
      </c>
      <c r="I8" s="84">
        <v>15</v>
      </c>
      <c r="J8" s="100"/>
      <c r="K8" s="84"/>
      <c r="L8" s="84"/>
      <c r="M8" s="84"/>
      <c r="N8" s="84"/>
      <c r="O8" s="57">
        <v>15</v>
      </c>
      <c r="P8" s="55">
        <v>15</v>
      </c>
      <c r="Q8" s="57"/>
      <c r="R8" s="55"/>
      <c r="S8" s="57"/>
      <c r="T8" s="55"/>
      <c r="U8" s="57"/>
      <c r="V8" s="55"/>
      <c r="W8" s="101"/>
      <c r="X8" s="101">
        <v>1.5</v>
      </c>
      <c r="Y8" s="101"/>
      <c r="Z8" s="101">
        <v>3</v>
      </c>
      <c r="AA8" s="101"/>
    </row>
    <row r="9" spans="1:27" ht="17.100000000000001" customHeight="1" x14ac:dyDescent="0.15">
      <c r="A9" s="146">
        <v>2</v>
      </c>
      <c r="B9" s="150" t="s">
        <v>59</v>
      </c>
      <c r="C9" s="21"/>
      <c r="D9" s="22">
        <v>3</v>
      </c>
      <c r="E9" s="23"/>
      <c r="F9" s="154">
        <v>1</v>
      </c>
      <c r="G9" s="166">
        <f t="shared" si="0"/>
        <v>30</v>
      </c>
      <c r="H9" s="25"/>
      <c r="I9" s="26"/>
      <c r="J9" s="96">
        <v>30</v>
      </c>
      <c r="K9" s="26"/>
      <c r="L9" s="26"/>
      <c r="M9" s="26"/>
      <c r="N9" s="26"/>
      <c r="O9" s="25"/>
      <c r="P9" s="27">
        <v>30</v>
      </c>
      <c r="Q9" s="25"/>
      <c r="R9" s="27"/>
      <c r="S9" s="25"/>
      <c r="T9" s="27"/>
      <c r="U9" s="25"/>
      <c r="V9" s="27"/>
      <c r="W9" s="99"/>
      <c r="X9" s="99">
        <v>1.5</v>
      </c>
      <c r="Y9" s="99"/>
      <c r="Z9" s="99">
        <v>3</v>
      </c>
      <c r="AA9" s="99"/>
    </row>
    <row r="10" spans="1:27" ht="17.100000000000001" customHeight="1" x14ac:dyDescent="0.15">
      <c r="A10" s="10">
        <v>3</v>
      </c>
      <c r="B10" s="145" t="s">
        <v>53</v>
      </c>
      <c r="C10" s="21"/>
      <c r="D10" s="22">
        <v>3</v>
      </c>
      <c r="E10" s="23"/>
      <c r="F10" s="24" t="s">
        <v>48</v>
      </c>
      <c r="G10" s="166">
        <f t="shared" si="0"/>
        <v>30</v>
      </c>
      <c r="H10" s="16"/>
      <c r="I10" s="96"/>
      <c r="J10" s="41">
        <v>30</v>
      </c>
      <c r="K10" s="26"/>
      <c r="L10" s="26"/>
      <c r="M10" s="26"/>
      <c r="N10" s="26"/>
      <c r="O10" s="25"/>
      <c r="P10" s="27">
        <v>30</v>
      </c>
      <c r="Q10" s="25"/>
      <c r="R10" s="27"/>
      <c r="S10" s="25"/>
      <c r="T10" s="27"/>
      <c r="U10" s="25"/>
      <c r="V10" s="27"/>
      <c r="W10" s="98"/>
      <c r="X10" s="98">
        <v>1.5</v>
      </c>
      <c r="Y10" s="98"/>
      <c r="Z10" s="98">
        <v>3</v>
      </c>
      <c r="AA10" s="98"/>
    </row>
    <row r="11" spans="1:27" ht="17.100000000000001" customHeight="1" x14ac:dyDescent="0.15">
      <c r="A11" s="10">
        <v>4</v>
      </c>
      <c r="B11" s="148" t="s">
        <v>49</v>
      </c>
      <c r="C11" s="147"/>
      <c r="D11" s="10">
        <v>3</v>
      </c>
      <c r="E11" s="13" t="s">
        <v>50</v>
      </c>
      <c r="F11" s="14" t="s">
        <v>50</v>
      </c>
      <c r="G11" s="166">
        <f t="shared" si="0"/>
        <v>30</v>
      </c>
      <c r="H11" s="40">
        <v>15</v>
      </c>
      <c r="I11" s="41">
        <v>15</v>
      </c>
      <c r="J11" s="18"/>
      <c r="K11" s="17"/>
      <c r="L11" s="17"/>
      <c r="M11" s="17"/>
      <c r="N11" s="17"/>
      <c r="O11" s="16"/>
      <c r="P11" s="19"/>
      <c r="Q11" s="16">
        <v>15</v>
      </c>
      <c r="R11" s="19">
        <v>15</v>
      </c>
      <c r="S11" s="16"/>
      <c r="T11" s="19"/>
      <c r="U11" s="16"/>
      <c r="V11" s="19"/>
      <c r="W11" s="98"/>
      <c r="X11" s="98">
        <v>1.5</v>
      </c>
      <c r="Y11" s="98"/>
      <c r="Z11" s="98">
        <v>3</v>
      </c>
      <c r="AA11" s="98"/>
    </row>
    <row r="12" spans="1:27" ht="17.100000000000001" customHeight="1" x14ac:dyDescent="0.15">
      <c r="A12" s="10">
        <v>5</v>
      </c>
      <c r="B12" s="150" t="s">
        <v>58</v>
      </c>
      <c r="C12" s="21"/>
      <c r="D12" s="22">
        <v>3</v>
      </c>
      <c r="E12" s="23"/>
      <c r="F12" s="24" t="s">
        <v>50</v>
      </c>
      <c r="G12" s="166">
        <f t="shared" si="0"/>
        <v>30</v>
      </c>
      <c r="H12" s="25"/>
      <c r="I12" s="26"/>
      <c r="J12" s="17">
        <v>30</v>
      </c>
      <c r="K12" s="26"/>
      <c r="L12" s="26"/>
      <c r="M12" s="26"/>
      <c r="N12" s="26"/>
      <c r="O12" s="25"/>
      <c r="P12" s="27"/>
      <c r="Q12" s="25"/>
      <c r="R12" s="27">
        <v>30</v>
      </c>
      <c r="S12" s="25"/>
      <c r="T12" s="27"/>
      <c r="U12" s="25"/>
      <c r="V12" s="27"/>
      <c r="W12" s="98"/>
      <c r="X12" s="98">
        <v>1.5</v>
      </c>
      <c r="Y12" s="98"/>
      <c r="Z12" s="98">
        <v>3</v>
      </c>
      <c r="AA12" s="98"/>
    </row>
    <row r="13" spans="1:27" ht="17.100000000000001" customHeight="1" x14ac:dyDescent="0.15">
      <c r="A13" s="10">
        <v>6</v>
      </c>
      <c r="B13" s="156" t="s">
        <v>51</v>
      </c>
      <c r="C13" s="21"/>
      <c r="D13" s="22">
        <v>3</v>
      </c>
      <c r="E13" s="23" t="s">
        <v>52</v>
      </c>
      <c r="F13" s="24" t="s">
        <v>52</v>
      </c>
      <c r="G13" s="15">
        <f t="shared" si="0"/>
        <v>30</v>
      </c>
      <c r="H13" s="25">
        <v>15</v>
      </c>
      <c r="I13" s="26">
        <v>15</v>
      </c>
      <c r="J13" s="96"/>
      <c r="K13" s="26"/>
      <c r="L13" s="26"/>
      <c r="M13" s="26"/>
      <c r="N13" s="26"/>
      <c r="O13" s="25"/>
      <c r="P13" s="27"/>
      <c r="Q13" s="25"/>
      <c r="R13" s="27"/>
      <c r="S13" s="25">
        <v>15</v>
      </c>
      <c r="T13" s="19">
        <v>15</v>
      </c>
      <c r="U13" s="25"/>
      <c r="V13" s="27"/>
      <c r="W13" s="98"/>
      <c r="X13" s="98">
        <v>1.5</v>
      </c>
      <c r="Y13" s="98"/>
      <c r="Z13" s="98">
        <v>3</v>
      </c>
      <c r="AA13" s="98"/>
    </row>
    <row r="14" spans="1:27" ht="17.100000000000001" customHeight="1" x14ac:dyDescent="0.15">
      <c r="A14" s="10">
        <v>7</v>
      </c>
      <c r="B14" s="150" t="s">
        <v>54</v>
      </c>
      <c r="C14" s="21"/>
      <c r="D14" s="22">
        <v>3</v>
      </c>
      <c r="E14" s="23"/>
      <c r="F14" s="24" t="s">
        <v>56</v>
      </c>
      <c r="G14" s="167">
        <f t="shared" si="0"/>
        <v>30</v>
      </c>
      <c r="H14" s="25"/>
      <c r="I14" s="26"/>
      <c r="J14" s="96">
        <v>30</v>
      </c>
      <c r="K14" s="26"/>
      <c r="L14" s="26"/>
      <c r="M14" s="26"/>
      <c r="N14" s="26"/>
      <c r="O14" s="25"/>
      <c r="P14" s="27"/>
      <c r="Q14" s="25"/>
      <c r="R14" s="27"/>
      <c r="S14" s="25"/>
      <c r="T14" s="107"/>
      <c r="U14" s="25"/>
      <c r="V14" s="27">
        <v>30</v>
      </c>
      <c r="W14" s="98"/>
      <c r="X14" s="98">
        <v>1.5</v>
      </c>
      <c r="Y14" s="98"/>
      <c r="Z14" s="98">
        <v>3</v>
      </c>
      <c r="AA14" s="98"/>
    </row>
    <row r="15" spans="1:27" ht="17.100000000000001" customHeight="1" x14ac:dyDescent="0.15">
      <c r="A15" s="10">
        <v>8</v>
      </c>
      <c r="B15" s="161" t="s">
        <v>55</v>
      </c>
      <c r="C15" s="21"/>
      <c r="D15" s="22">
        <v>3</v>
      </c>
      <c r="E15" s="23" t="s">
        <v>56</v>
      </c>
      <c r="F15" s="24" t="s">
        <v>56</v>
      </c>
      <c r="G15" s="166">
        <f t="shared" si="0"/>
        <v>30</v>
      </c>
      <c r="H15" s="25">
        <v>15</v>
      </c>
      <c r="I15" s="26">
        <v>15</v>
      </c>
      <c r="J15" s="96"/>
      <c r="K15" s="26"/>
      <c r="L15" s="26"/>
      <c r="M15" s="26"/>
      <c r="N15" s="26"/>
      <c r="O15" s="25"/>
      <c r="P15" s="27"/>
      <c r="Q15" s="25"/>
      <c r="R15" s="27"/>
      <c r="S15" s="25"/>
      <c r="T15" s="27"/>
      <c r="U15" s="25">
        <v>15</v>
      </c>
      <c r="V15" s="27">
        <v>15</v>
      </c>
      <c r="W15" s="98"/>
      <c r="X15" s="98">
        <v>1.5</v>
      </c>
      <c r="Y15" s="98"/>
      <c r="Z15" s="98">
        <v>3</v>
      </c>
      <c r="AA15" s="98"/>
    </row>
    <row r="16" spans="1:27" ht="17.100000000000001" customHeight="1" thickBot="1" x14ac:dyDescent="0.2">
      <c r="A16" s="10">
        <v>9</v>
      </c>
      <c r="B16" s="160" t="s">
        <v>57</v>
      </c>
      <c r="C16" s="21"/>
      <c r="D16" s="22">
        <v>3</v>
      </c>
      <c r="E16" s="23"/>
      <c r="F16" s="24" t="s">
        <v>56</v>
      </c>
      <c r="G16" s="46">
        <f t="shared" si="0"/>
        <v>30</v>
      </c>
      <c r="H16" s="25"/>
      <c r="I16" s="26"/>
      <c r="J16" s="17">
        <v>30</v>
      </c>
      <c r="K16" s="26"/>
      <c r="L16" s="26"/>
      <c r="M16" s="26"/>
      <c r="N16" s="26"/>
      <c r="O16" s="25"/>
      <c r="P16" s="27"/>
      <c r="Q16" s="25"/>
      <c r="R16" s="27"/>
      <c r="S16" s="25"/>
      <c r="T16" s="27"/>
      <c r="U16" s="25"/>
      <c r="V16" s="27">
        <v>30</v>
      </c>
      <c r="W16" s="98"/>
      <c r="X16" s="98">
        <v>1.5</v>
      </c>
      <c r="Y16" s="98"/>
      <c r="Z16" s="98">
        <v>3</v>
      </c>
      <c r="AA16" s="98"/>
    </row>
    <row r="17" spans="1:35" s="71" customFormat="1" ht="17.100000000000001" customHeight="1" thickTop="1" thickBot="1" x14ac:dyDescent="0.2">
      <c r="A17" s="194" t="s">
        <v>8</v>
      </c>
      <c r="B17" s="205"/>
      <c r="C17" s="29"/>
      <c r="D17" s="30">
        <f>SUM(D8:D16)</f>
        <v>27</v>
      </c>
      <c r="E17" s="31"/>
      <c r="F17" s="31"/>
      <c r="G17" s="30">
        <f>SUM(G8:G16)</f>
        <v>270</v>
      </c>
      <c r="H17" s="32">
        <f>SUM(H8:H16)</f>
        <v>60</v>
      </c>
      <c r="I17" s="33">
        <f>SUM(I8:I16)</f>
        <v>60</v>
      </c>
      <c r="J17" s="33">
        <f>SUM(J8:J16)</f>
        <v>150</v>
      </c>
      <c r="K17" s="33">
        <f>SUM(K8:K15)</f>
        <v>0</v>
      </c>
      <c r="L17" s="33">
        <f>SUM(L8:L15)</f>
        <v>0</v>
      </c>
      <c r="M17" s="33">
        <f>SUM(M8:M15)</f>
        <v>0</v>
      </c>
      <c r="N17" s="34">
        <f>SUM(N8:N15)</f>
        <v>0</v>
      </c>
      <c r="O17" s="32">
        <f t="shared" ref="O17:V17" si="1">SUM(O8:O16)</f>
        <v>15</v>
      </c>
      <c r="P17" s="34">
        <f t="shared" si="1"/>
        <v>75</v>
      </c>
      <c r="Q17" s="32">
        <f t="shared" si="1"/>
        <v>15</v>
      </c>
      <c r="R17" s="34">
        <f t="shared" si="1"/>
        <v>45</v>
      </c>
      <c r="S17" s="32">
        <f t="shared" si="1"/>
        <v>15</v>
      </c>
      <c r="T17" s="35">
        <f t="shared" si="1"/>
        <v>15</v>
      </c>
      <c r="U17" s="32">
        <f t="shared" si="1"/>
        <v>15</v>
      </c>
      <c r="V17" s="34">
        <f t="shared" si="1"/>
        <v>75</v>
      </c>
      <c r="W17" s="34">
        <f>SUM(W8:W15)</f>
        <v>0</v>
      </c>
      <c r="X17" s="34">
        <f>SUM(X8:X16)</f>
        <v>13.5</v>
      </c>
      <c r="Y17" s="34">
        <f>SUM(Y8:Y16)</f>
        <v>0</v>
      </c>
      <c r="Z17" s="34">
        <f>SUM(Z8:Z16)</f>
        <v>27</v>
      </c>
      <c r="AA17" s="34">
        <f>SUM(AA8:AA16)</f>
        <v>0</v>
      </c>
    </row>
    <row r="18" spans="1:35" ht="17.100000000000001" customHeight="1" thickTop="1" thickBot="1" x14ac:dyDescent="0.2">
      <c r="A18" s="196" t="s">
        <v>73</v>
      </c>
      <c r="B18" s="197"/>
      <c r="C18" s="197"/>
      <c r="D18" s="197"/>
      <c r="E18" s="197"/>
      <c r="F18" s="197"/>
      <c r="G18" s="197"/>
      <c r="H18" s="197"/>
      <c r="I18" s="197"/>
      <c r="J18" s="197"/>
      <c r="K18" s="197"/>
      <c r="L18" s="197"/>
      <c r="M18" s="197"/>
      <c r="N18" s="197"/>
      <c r="O18" s="197"/>
      <c r="P18" s="197"/>
      <c r="Q18" s="197"/>
      <c r="R18" s="197"/>
      <c r="S18" s="197"/>
      <c r="T18" s="197"/>
      <c r="U18" s="197"/>
      <c r="V18" s="197"/>
      <c r="W18" s="197"/>
      <c r="X18" s="197"/>
      <c r="Y18" s="197"/>
      <c r="Z18" s="197"/>
      <c r="AA18" s="198"/>
    </row>
    <row r="19" spans="1:35" ht="17.100000000000001" customHeight="1" thickTop="1" x14ac:dyDescent="0.15">
      <c r="A19" s="9">
        <v>1</v>
      </c>
      <c r="B19" s="149" t="s">
        <v>60</v>
      </c>
      <c r="C19" s="52"/>
      <c r="D19" s="9">
        <v>3</v>
      </c>
      <c r="E19" s="53"/>
      <c r="F19" s="53" t="s">
        <v>48</v>
      </c>
      <c r="G19" s="54">
        <f>SUM(H19:N19)</f>
        <v>30</v>
      </c>
      <c r="H19" s="57"/>
      <c r="I19" s="84"/>
      <c r="J19" s="84">
        <v>30</v>
      </c>
      <c r="K19" s="84"/>
      <c r="L19" s="84"/>
      <c r="M19" s="84"/>
      <c r="N19" s="84"/>
      <c r="O19" s="57"/>
      <c r="P19" s="55">
        <v>30</v>
      </c>
      <c r="Q19" s="57"/>
      <c r="R19" s="55"/>
      <c r="S19" s="57"/>
      <c r="T19" s="55"/>
      <c r="U19" s="57"/>
      <c r="V19" s="55"/>
      <c r="W19" s="72"/>
      <c r="X19" s="102">
        <v>1.5</v>
      </c>
      <c r="Y19" s="101"/>
      <c r="Z19" s="101">
        <v>3</v>
      </c>
      <c r="AA19" s="101"/>
    </row>
    <row r="20" spans="1:35" ht="17.100000000000001" customHeight="1" x14ac:dyDescent="0.15">
      <c r="A20" s="10">
        <v>2</v>
      </c>
      <c r="B20" s="145" t="s">
        <v>61</v>
      </c>
      <c r="C20" s="12"/>
      <c r="D20" s="10">
        <v>3</v>
      </c>
      <c r="E20" s="13" t="s">
        <v>48</v>
      </c>
      <c r="F20" s="13" t="s">
        <v>48</v>
      </c>
      <c r="G20" s="39">
        <f>SUM(H20:N20)</f>
        <v>30</v>
      </c>
      <c r="H20" s="16">
        <v>15</v>
      </c>
      <c r="I20" s="96">
        <v>15</v>
      </c>
      <c r="J20" s="18"/>
      <c r="K20" s="96"/>
      <c r="L20" s="96"/>
      <c r="M20" s="96"/>
      <c r="N20" s="96"/>
      <c r="O20" s="16">
        <v>15</v>
      </c>
      <c r="P20" s="19">
        <v>15</v>
      </c>
      <c r="Q20" s="16"/>
      <c r="R20" s="19"/>
      <c r="S20" s="16"/>
      <c r="T20" s="19"/>
      <c r="U20" s="16"/>
      <c r="V20" s="19"/>
      <c r="W20" s="73"/>
      <c r="X20" s="97">
        <v>1.5</v>
      </c>
      <c r="Y20" s="98"/>
      <c r="Z20" s="98">
        <v>3</v>
      </c>
      <c r="AA20" s="98"/>
    </row>
    <row r="21" spans="1:35" ht="17.100000000000001" customHeight="1" x14ac:dyDescent="0.15">
      <c r="A21" s="10">
        <v>3</v>
      </c>
      <c r="B21" s="151" t="s">
        <v>62</v>
      </c>
      <c r="C21" s="12"/>
      <c r="D21" s="10">
        <v>3</v>
      </c>
      <c r="E21" s="13" t="s">
        <v>50</v>
      </c>
      <c r="F21" s="14" t="s">
        <v>50</v>
      </c>
      <c r="G21" s="39">
        <f>SUM(H21:N21)</f>
        <v>30</v>
      </c>
      <c r="H21" s="16">
        <v>15</v>
      </c>
      <c r="I21" s="96">
        <v>15</v>
      </c>
      <c r="J21" s="18"/>
      <c r="K21" s="96"/>
      <c r="L21" s="96"/>
      <c r="M21" s="96"/>
      <c r="N21" s="96"/>
      <c r="O21" s="16" t="s">
        <v>80</v>
      </c>
      <c r="P21" s="19" t="s">
        <v>80</v>
      </c>
      <c r="Q21" s="16">
        <v>15</v>
      </c>
      <c r="R21" s="19">
        <v>15</v>
      </c>
      <c r="S21" s="16"/>
      <c r="T21" s="19"/>
      <c r="U21" s="16"/>
      <c r="V21" s="19"/>
      <c r="W21" s="73"/>
      <c r="X21" s="97">
        <v>1.5</v>
      </c>
      <c r="Y21" s="98"/>
      <c r="Z21" s="98">
        <v>3</v>
      </c>
      <c r="AA21" s="98"/>
    </row>
    <row r="22" spans="1:35" ht="17.100000000000001" customHeight="1" x14ac:dyDescent="0.15">
      <c r="A22" s="10">
        <v>4</v>
      </c>
      <c r="B22" s="145" t="s">
        <v>63</v>
      </c>
      <c r="C22" s="12"/>
      <c r="D22" s="10">
        <v>3</v>
      </c>
      <c r="E22" s="13"/>
      <c r="F22" s="13" t="s">
        <v>50</v>
      </c>
      <c r="G22" s="39">
        <f>SUM(H22:N22)</f>
        <v>30</v>
      </c>
      <c r="H22" s="16"/>
      <c r="I22" s="96"/>
      <c r="J22" s="18">
        <v>30</v>
      </c>
      <c r="K22" s="96"/>
      <c r="L22" s="96"/>
      <c r="M22" s="96"/>
      <c r="N22" s="96"/>
      <c r="O22" s="16"/>
      <c r="P22" s="19"/>
      <c r="Q22" s="16"/>
      <c r="R22" s="19">
        <v>30</v>
      </c>
      <c r="S22" s="16"/>
      <c r="T22" s="19"/>
      <c r="U22" s="16"/>
      <c r="V22" s="19"/>
      <c r="W22" s="73"/>
      <c r="X22" s="97">
        <v>1.5</v>
      </c>
      <c r="Y22" s="98"/>
      <c r="Z22" s="98"/>
      <c r="AA22" s="98"/>
      <c r="AC22" s="87"/>
      <c r="AD22" s="87"/>
      <c r="AE22" s="87"/>
      <c r="AF22" s="87"/>
      <c r="AG22" s="87"/>
      <c r="AH22" s="87"/>
      <c r="AI22" s="87"/>
    </row>
    <row r="23" spans="1:35" ht="17.100000000000001" customHeight="1" thickBot="1" x14ac:dyDescent="0.2">
      <c r="A23" s="43">
        <v>5</v>
      </c>
      <c r="B23" s="152" t="s">
        <v>64</v>
      </c>
      <c r="C23" s="44"/>
      <c r="D23" s="43">
        <v>3</v>
      </c>
      <c r="E23" s="45"/>
      <c r="F23" s="45" t="s">
        <v>52</v>
      </c>
      <c r="G23" s="46">
        <f>SUM(H23:N23)</f>
        <v>30</v>
      </c>
      <c r="H23" s="47"/>
      <c r="I23" s="28"/>
      <c r="J23" s="28">
        <v>30</v>
      </c>
      <c r="K23" s="28"/>
      <c r="L23" s="28"/>
      <c r="M23" s="28"/>
      <c r="N23" s="28"/>
      <c r="O23" s="47"/>
      <c r="P23" s="48"/>
      <c r="Q23" s="47"/>
      <c r="R23" s="48"/>
      <c r="S23" s="47"/>
      <c r="T23" s="48">
        <v>30</v>
      </c>
      <c r="U23" s="47"/>
      <c r="V23" s="48"/>
      <c r="W23" s="74"/>
      <c r="X23" s="107">
        <v>1.5</v>
      </c>
      <c r="Y23" s="99"/>
      <c r="Z23" s="99">
        <v>3</v>
      </c>
      <c r="AA23" s="99"/>
      <c r="AC23" s="87"/>
      <c r="AD23" s="87"/>
      <c r="AE23" s="87"/>
      <c r="AF23" s="87"/>
      <c r="AG23" s="87"/>
      <c r="AH23" s="87"/>
      <c r="AI23" s="87"/>
    </row>
    <row r="24" spans="1:35" s="71" customFormat="1" ht="17.100000000000001" customHeight="1" thickTop="1" thickBot="1" x14ac:dyDescent="0.2">
      <c r="A24" s="194" t="s">
        <v>8</v>
      </c>
      <c r="B24" s="205"/>
      <c r="C24" s="49"/>
      <c r="D24" s="50">
        <f>SUM(D19:D23)</f>
        <v>15</v>
      </c>
      <c r="E24" s="51"/>
      <c r="F24" s="51"/>
      <c r="G24" s="30">
        <f>SUM(G19:G23)</f>
        <v>150</v>
      </c>
      <c r="H24" s="103">
        <f t="shared" ref="H24:AA24" si="2">SUM(H19:H23)</f>
        <v>30</v>
      </c>
      <c r="I24" s="104">
        <f t="shared" si="2"/>
        <v>30</v>
      </c>
      <c r="J24" s="104">
        <f t="shared" si="2"/>
        <v>90</v>
      </c>
      <c r="K24" s="104">
        <f t="shared" si="2"/>
        <v>0</v>
      </c>
      <c r="L24" s="104">
        <f t="shared" si="2"/>
        <v>0</v>
      </c>
      <c r="M24" s="104">
        <f t="shared" si="2"/>
        <v>0</v>
      </c>
      <c r="N24" s="104">
        <f t="shared" si="2"/>
        <v>0</v>
      </c>
      <c r="O24" s="103">
        <f t="shared" si="2"/>
        <v>15</v>
      </c>
      <c r="P24" s="105">
        <f t="shared" si="2"/>
        <v>45</v>
      </c>
      <c r="Q24" s="103">
        <f t="shared" si="2"/>
        <v>15</v>
      </c>
      <c r="R24" s="105">
        <f t="shared" si="2"/>
        <v>45</v>
      </c>
      <c r="S24" s="103">
        <f t="shared" si="2"/>
        <v>0</v>
      </c>
      <c r="T24" s="106">
        <f t="shared" si="2"/>
        <v>30</v>
      </c>
      <c r="U24" s="103">
        <f t="shared" si="2"/>
        <v>0</v>
      </c>
      <c r="V24" s="105">
        <f t="shared" si="2"/>
        <v>0</v>
      </c>
      <c r="W24" s="30">
        <f t="shared" si="2"/>
        <v>0</v>
      </c>
      <c r="X24" s="34">
        <f t="shared" si="2"/>
        <v>7.5</v>
      </c>
      <c r="Y24" s="34">
        <f t="shared" si="2"/>
        <v>0</v>
      </c>
      <c r="Z24" s="34">
        <f t="shared" si="2"/>
        <v>12</v>
      </c>
      <c r="AA24" s="34">
        <f t="shared" si="2"/>
        <v>0</v>
      </c>
      <c r="AC24" s="88"/>
      <c r="AD24" s="88"/>
      <c r="AE24" s="88"/>
      <c r="AF24" s="88"/>
      <c r="AG24" s="88"/>
      <c r="AH24" s="88"/>
      <c r="AI24" s="88"/>
    </row>
    <row r="25" spans="1:35" ht="17.100000000000001" customHeight="1" thickTop="1" thickBot="1" x14ac:dyDescent="0.2">
      <c r="A25" s="202" t="s">
        <v>72</v>
      </c>
      <c r="B25" s="203"/>
      <c r="C25" s="203"/>
      <c r="D25" s="203"/>
      <c r="E25" s="203"/>
      <c r="F25" s="203"/>
      <c r="G25" s="203"/>
      <c r="H25" s="203"/>
      <c r="I25" s="203"/>
      <c r="J25" s="203"/>
      <c r="K25" s="203"/>
      <c r="L25" s="203"/>
      <c r="M25" s="203"/>
      <c r="N25" s="203"/>
      <c r="O25" s="203"/>
      <c r="P25" s="203"/>
      <c r="Q25" s="203"/>
      <c r="R25" s="203"/>
      <c r="S25" s="203"/>
      <c r="T25" s="203"/>
      <c r="U25" s="203"/>
      <c r="V25" s="203"/>
      <c r="W25" s="203"/>
      <c r="X25" s="203"/>
      <c r="Y25" s="203"/>
      <c r="Z25" s="203"/>
      <c r="AA25" s="204"/>
      <c r="AC25" s="88"/>
      <c r="AD25" s="88"/>
      <c r="AE25" s="88"/>
      <c r="AF25" s="88"/>
      <c r="AG25" s="88"/>
      <c r="AH25" s="88"/>
      <c r="AI25" s="87"/>
    </row>
    <row r="26" spans="1:35" ht="17.100000000000001" customHeight="1" thickTop="1" x14ac:dyDescent="0.15">
      <c r="A26" s="9">
        <v>1</v>
      </c>
      <c r="B26" s="149" t="s">
        <v>65</v>
      </c>
      <c r="C26" s="52"/>
      <c r="D26" s="9">
        <v>3</v>
      </c>
      <c r="E26" s="53"/>
      <c r="F26" s="108" t="s">
        <v>48</v>
      </c>
      <c r="G26" s="76">
        <f t="shared" ref="G26:G31" si="3">SUM(H26:N26)</f>
        <v>30</v>
      </c>
      <c r="H26" s="57"/>
      <c r="I26" s="84">
        <v>30</v>
      </c>
      <c r="J26" s="84"/>
      <c r="K26" s="84"/>
      <c r="L26" s="109"/>
      <c r="M26" s="109"/>
      <c r="N26" s="55"/>
      <c r="O26" s="110"/>
      <c r="P26" s="85">
        <v>30</v>
      </c>
      <c r="Q26" s="57"/>
      <c r="R26" s="55"/>
      <c r="S26" s="57"/>
      <c r="T26" s="55"/>
      <c r="U26" s="57"/>
      <c r="V26" s="55"/>
      <c r="W26" s="111"/>
      <c r="X26" s="101">
        <v>1.5</v>
      </c>
      <c r="Y26" s="101"/>
      <c r="Z26" s="101">
        <v>3</v>
      </c>
      <c r="AA26" s="101"/>
      <c r="AC26" s="87"/>
      <c r="AD26" s="87"/>
      <c r="AE26" s="87"/>
      <c r="AF26" s="87"/>
      <c r="AG26" s="87"/>
      <c r="AH26" s="87"/>
      <c r="AI26" s="87"/>
    </row>
    <row r="27" spans="1:35" ht="17.100000000000001" customHeight="1" x14ac:dyDescent="0.15">
      <c r="A27" s="10">
        <v>2</v>
      </c>
      <c r="B27" s="165" t="s">
        <v>85</v>
      </c>
      <c r="D27" s="10">
        <v>2</v>
      </c>
      <c r="F27" s="146">
        <v>2</v>
      </c>
      <c r="G27" s="15">
        <f t="shared" si="3"/>
        <v>15</v>
      </c>
      <c r="H27" s="112"/>
      <c r="I27" s="164"/>
      <c r="J27" s="20">
        <v>15</v>
      </c>
      <c r="K27" s="164"/>
      <c r="L27" s="164"/>
      <c r="M27" s="164"/>
      <c r="N27" s="97"/>
      <c r="O27" s="146"/>
      <c r="P27" s="97"/>
      <c r="Q27" s="73"/>
      <c r="R27" s="66">
        <v>15</v>
      </c>
      <c r="S27" s="73"/>
      <c r="U27" s="112"/>
      <c r="V27" s="97"/>
      <c r="W27" s="98"/>
      <c r="X27" s="2">
        <v>1</v>
      </c>
      <c r="Y27" s="98"/>
      <c r="Z27" s="98">
        <v>2</v>
      </c>
      <c r="AA27" s="98"/>
      <c r="AC27" s="87"/>
      <c r="AD27" s="87"/>
      <c r="AE27" s="87"/>
      <c r="AF27" s="87"/>
      <c r="AG27" s="87"/>
      <c r="AH27" s="87"/>
      <c r="AI27" s="87"/>
    </row>
    <row r="28" spans="1:35" ht="17.100000000000001" customHeight="1" x14ac:dyDescent="0.15">
      <c r="A28" s="10">
        <v>3</v>
      </c>
      <c r="B28" s="150" t="s">
        <v>88</v>
      </c>
      <c r="C28" s="12"/>
      <c r="D28" s="10">
        <v>2</v>
      </c>
      <c r="E28" s="13"/>
      <c r="F28" s="58" t="s">
        <v>52</v>
      </c>
      <c r="G28" s="15">
        <f t="shared" si="3"/>
        <v>15</v>
      </c>
      <c r="H28" s="59"/>
      <c r="I28" s="17"/>
      <c r="J28" s="17">
        <v>15</v>
      </c>
      <c r="K28" s="17"/>
      <c r="L28" s="20"/>
      <c r="M28" s="20"/>
      <c r="N28" s="19"/>
      <c r="O28" s="16"/>
      <c r="P28" s="60"/>
      <c r="Q28" s="16"/>
      <c r="R28" s="19"/>
      <c r="S28" s="16"/>
      <c r="T28" s="19">
        <v>15</v>
      </c>
      <c r="U28" s="16"/>
      <c r="V28" s="19"/>
      <c r="W28" s="112"/>
      <c r="X28" s="98">
        <v>1</v>
      </c>
      <c r="Y28" s="98"/>
      <c r="Z28" s="98">
        <v>2</v>
      </c>
      <c r="AA28" s="98"/>
      <c r="AC28" s="87"/>
      <c r="AD28" s="87"/>
      <c r="AE28" s="87"/>
      <c r="AF28" s="87"/>
      <c r="AG28" s="87"/>
      <c r="AH28" s="87"/>
      <c r="AI28" s="87"/>
    </row>
    <row r="29" spans="1:35" ht="17.100000000000001" customHeight="1" x14ac:dyDescent="0.15">
      <c r="A29" s="10">
        <v>4</v>
      </c>
      <c r="B29" s="150" t="s">
        <v>67</v>
      </c>
      <c r="C29" s="12"/>
      <c r="D29" s="10">
        <v>3</v>
      </c>
      <c r="E29" s="13"/>
      <c r="F29" s="58" t="s">
        <v>50</v>
      </c>
      <c r="G29" s="39">
        <f t="shared" si="3"/>
        <v>30</v>
      </c>
      <c r="H29" s="59"/>
      <c r="I29" s="96"/>
      <c r="J29" s="96">
        <v>30</v>
      </c>
      <c r="K29" s="96"/>
      <c r="L29" s="20"/>
      <c r="M29" s="20"/>
      <c r="N29" s="19"/>
      <c r="O29" s="16"/>
      <c r="P29" s="60"/>
      <c r="Q29" s="59"/>
      <c r="R29" s="19">
        <v>30</v>
      </c>
      <c r="S29" s="59"/>
      <c r="T29" s="19"/>
      <c r="U29" s="16"/>
      <c r="V29" s="19"/>
      <c r="W29" s="112"/>
      <c r="X29" s="98">
        <v>1.5</v>
      </c>
      <c r="Y29" s="98"/>
      <c r="Z29" s="98">
        <v>3</v>
      </c>
      <c r="AA29" s="98"/>
    </row>
    <row r="30" spans="1:35" ht="17.100000000000001" customHeight="1" x14ac:dyDescent="0.15">
      <c r="A30" s="10">
        <v>5</v>
      </c>
      <c r="B30" s="161" t="s">
        <v>68</v>
      </c>
      <c r="C30" s="12"/>
      <c r="D30" s="10">
        <v>3</v>
      </c>
      <c r="E30" s="13"/>
      <c r="F30" s="58" t="s">
        <v>50</v>
      </c>
      <c r="G30" s="39">
        <f t="shared" si="3"/>
        <v>30</v>
      </c>
      <c r="H30" s="59"/>
      <c r="I30" s="17"/>
      <c r="J30" s="17">
        <v>30</v>
      </c>
      <c r="K30" s="17"/>
      <c r="L30" s="20"/>
      <c r="M30" s="20"/>
      <c r="N30" s="19"/>
      <c r="O30" s="16"/>
      <c r="P30" s="60"/>
      <c r="Q30" s="59"/>
      <c r="R30" s="19">
        <v>30</v>
      </c>
      <c r="S30" s="59"/>
      <c r="T30" s="19"/>
      <c r="U30" s="16"/>
      <c r="V30" s="19"/>
      <c r="W30" s="112"/>
      <c r="X30" s="98">
        <v>1.5</v>
      </c>
      <c r="Y30" s="98"/>
      <c r="Z30" s="98">
        <v>3</v>
      </c>
      <c r="AA30" s="98"/>
    </row>
    <row r="31" spans="1:35" ht="17.100000000000001" customHeight="1" thickBot="1" x14ac:dyDescent="0.2">
      <c r="A31" s="10">
        <v>6</v>
      </c>
      <c r="B31" s="150" t="s">
        <v>66</v>
      </c>
      <c r="C31" s="12"/>
      <c r="D31" s="10">
        <v>3</v>
      </c>
      <c r="E31" s="13" t="s">
        <v>52</v>
      </c>
      <c r="F31" s="58" t="s">
        <v>52</v>
      </c>
      <c r="G31" s="39">
        <f t="shared" si="3"/>
        <v>30</v>
      </c>
      <c r="H31" s="59">
        <v>15</v>
      </c>
      <c r="I31" s="17">
        <v>15</v>
      </c>
      <c r="J31" s="17"/>
      <c r="K31" s="17"/>
      <c r="L31" s="20"/>
      <c r="M31" s="20"/>
      <c r="N31" s="19"/>
      <c r="O31" s="16"/>
      <c r="P31" s="60"/>
      <c r="Q31" s="59"/>
      <c r="R31" s="19"/>
      <c r="S31" s="59">
        <v>15</v>
      </c>
      <c r="T31" s="19">
        <v>15</v>
      </c>
      <c r="U31" s="16"/>
      <c r="V31" s="19"/>
      <c r="W31" s="112"/>
      <c r="X31" s="98">
        <v>1.5</v>
      </c>
      <c r="Y31" s="98"/>
      <c r="Z31" s="98">
        <v>3</v>
      </c>
      <c r="AA31" s="98"/>
    </row>
    <row r="32" spans="1:35" s="71" customFormat="1" ht="17.100000000000001" customHeight="1" thickTop="1" thickBot="1" x14ac:dyDescent="0.2">
      <c r="A32" s="194" t="s">
        <v>8</v>
      </c>
      <c r="B32" s="205"/>
      <c r="C32" s="29"/>
      <c r="D32" s="30">
        <f>SUM(D26:D31)</f>
        <v>16</v>
      </c>
      <c r="E32" s="31"/>
      <c r="F32" s="31"/>
      <c r="G32" s="30">
        <f>SUM(G26:G31)</f>
        <v>150</v>
      </c>
      <c r="H32" s="32">
        <f t="shared" ref="H32:AA32" si="4">SUM(H26:H31)</f>
        <v>15</v>
      </c>
      <c r="I32" s="33">
        <f t="shared" si="4"/>
        <v>45</v>
      </c>
      <c r="J32" s="33">
        <f t="shared" si="4"/>
        <v>90</v>
      </c>
      <c r="K32" s="33">
        <f t="shared" si="4"/>
        <v>0</v>
      </c>
      <c r="L32" s="33">
        <f t="shared" si="4"/>
        <v>0</v>
      </c>
      <c r="M32" s="33">
        <f t="shared" si="4"/>
        <v>0</v>
      </c>
      <c r="N32" s="34">
        <f t="shared" si="4"/>
        <v>0</v>
      </c>
      <c r="O32" s="32">
        <f t="shared" si="4"/>
        <v>0</v>
      </c>
      <c r="P32" s="34">
        <f t="shared" si="4"/>
        <v>30</v>
      </c>
      <c r="Q32" s="32">
        <f t="shared" si="4"/>
        <v>0</v>
      </c>
      <c r="R32" s="34">
        <f t="shared" si="4"/>
        <v>75</v>
      </c>
      <c r="S32" s="32">
        <f t="shared" si="4"/>
        <v>15</v>
      </c>
      <c r="T32" s="34">
        <f t="shared" si="4"/>
        <v>30</v>
      </c>
      <c r="U32" s="32">
        <f t="shared" si="4"/>
        <v>0</v>
      </c>
      <c r="V32" s="34">
        <f t="shared" si="4"/>
        <v>0</v>
      </c>
      <c r="W32" s="34">
        <f t="shared" si="4"/>
        <v>0</v>
      </c>
      <c r="X32" s="34">
        <f t="shared" si="4"/>
        <v>8</v>
      </c>
      <c r="Y32" s="34">
        <f t="shared" si="4"/>
        <v>0</v>
      </c>
      <c r="Z32" s="34">
        <f t="shared" si="4"/>
        <v>16</v>
      </c>
      <c r="AA32" s="34">
        <f t="shared" si="4"/>
        <v>0</v>
      </c>
    </row>
    <row r="33" spans="1:27" ht="17.100000000000001" customHeight="1" thickTop="1" thickBot="1" x14ac:dyDescent="0.2">
      <c r="A33" s="196" t="s">
        <v>83</v>
      </c>
      <c r="B33" s="197"/>
      <c r="C33" s="197"/>
      <c r="D33" s="197"/>
      <c r="E33" s="197"/>
      <c r="F33" s="197"/>
      <c r="G33" s="197"/>
      <c r="H33" s="197"/>
      <c r="I33" s="197"/>
      <c r="J33" s="197"/>
      <c r="K33" s="197"/>
      <c r="L33" s="197"/>
      <c r="M33" s="197"/>
      <c r="N33" s="197"/>
      <c r="O33" s="197"/>
      <c r="P33" s="197"/>
      <c r="Q33" s="197"/>
      <c r="R33" s="197"/>
      <c r="S33" s="197"/>
      <c r="T33" s="197"/>
      <c r="U33" s="197"/>
      <c r="V33" s="197"/>
      <c r="W33" s="197"/>
      <c r="X33" s="197"/>
      <c r="Y33" s="197"/>
      <c r="Z33" s="197"/>
      <c r="AA33" s="198"/>
    </row>
    <row r="34" spans="1:27" ht="17.100000000000001" customHeight="1" thickTop="1" x14ac:dyDescent="0.15">
      <c r="A34" s="37">
        <v>1</v>
      </c>
      <c r="B34" s="155" t="s">
        <v>69</v>
      </c>
      <c r="C34" s="36"/>
      <c r="D34" s="37">
        <v>2</v>
      </c>
      <c r="E34" s="38" t="s">
        <v>48</v>
      </c>
      <c r="F34" s="38" t="s">
        <v>48</v>
      </c>
      <c r="G34" s="39">
        <f>SUM(H34:N34)</f>
        <v>30</v>
      </c>
      <c r="H34" s="40"/>
      <c r="I34" s="41"/>
      <c r="J34" s="41"/>
      <c r="K34" s="41"/>
      <c r="L34" s="41">
        <v>30</v>
      </c>
      <c r="M34" s="41"/>
      <c r="N34" s="41"/>
      <c r="O34" s="40"/>
      <c r="P34" s="42">
        <v>30</v>
      </c>
      <c r="Q34" s="40"/>
      <c r="R34" s="42"/>
      <c r="S34" s="40"/>
      <c r="T34" s="56"/>
      <c r="U34" s="40"/>
      <c r="V34" s="42"/>
      <c r="W34" s="115">
        <v>2</v>
      </c>
      <c r="X34" s="101">
        <v>1</v>
      </c>
      <c r="Y34" s="101"/>
      <c r="Z34" s="101"/>
      <c r="AA34" s="101"/>
    </row>
    <row r="35" spans="1:27" ht="17.100000000000001" customHeight="1" x14ac:dyDescent="0.15">
      <c r="A35" s="37">
        <v>2</v>
      </c>
      <c r="B35" s="156" t="s">
        <v>86</v>
      </c>
      <c r="C35" s="12"/>
      <c r="D35" s="10">
        <v>1</v>
      </c>
      <c r="E35" s="13"/>
      <c r="F35" s="13" t="s">
        <v>50</v>
      </c>
      <c r="G35" s="15">
        <f>SUM(H35:N35)</f>
        <v>15</v>
      </c>
      <c r="H35" s="16"/>
      <c r="I35" s="96">
        <v>15</v>
      </c>
      <c r="J35" s="96"/>
      <c r="K35" s="96"/>
      <c r="L35" s="96"/>
      <c r="M35" s="96"/>
      <c r="N35" s="96"/>
      <c r="O35" s="16"/>
      <c r="P35" s="19"/>
      <c r="Q35" s="16"/>
      <c r="R35" s="19">
        <v>15</v>
      </c>
      <c r="S35" s="16"/>
      <c r="T35" s="61" t="s">
        <v>80</v>
      </c>
      <c r="U35" s="16"/>
      <c r="V35" s="19"/>
      <c r="W35" s="112">
        <v>1</v>
      </c>
      <c r="X35" s="98">
        <v>0.5</v>
      </c>
      <c r="Y35" s="98"/>
      <c r="Z35" s="98">
        <v>1</v>
      </c>
      <c r="AA35" s="159"/>
    </row>
    <row r="36" spans="1:27" ht="17.100000000000001" customHeight="1" thickBot="1" x14ac:dyDescent="0.2">
      <c r="A36" s="10">
        <v>3</v>
      </c>
      <c r="B36" s="156" t="s">
        <v>87</v>
      </c>
      <c r="C36" s="12"/>
      <c r="D36" s="10">
        <v>1</v>
      </c>
      <c r="E36" s="13"/>
      <c r="F36" s="13" t="s">
        <v>52</v>
      </c>
      <c r="G36" s="15">
        <f>SUM(H36:N36)</f>
        <v>15</v>
      </c>
      <c r="H36" s="16"/>
      <c r="I36" s="17">
        <v>15</v>
      </c>
      <c r="J36" s="17"/>
      <c r="K36" s="17"/>
      <c r="L36" s="17"/>
      <c r="M36" s="17"/>
      <c r="N36" s="17"/>
      <c r="O36" s="16"/>
      <c r="P36" s="19"/>
      <c r="Q36" s="16"/>
      <c r="R36" s="19" t="s">
        <v>80</v>
      </c>
      <c r="S36" s="16"/>
      <c r="T36" s="61">
        <v>15</v>
      </c>
      <c r="U36" s="16"/>
      <c r="V36" s="19"/>
      <c r="W36" s="112">
        <v>1</v>
      </c>
      <c r="X36" s="98">
        <v>0.5</v>
      </c>
      <c r="Y36" s="98"/>
      <c r="Z36" s="98">
        <v>1</v>
      </c>
      <c r="AA36" s="98"/>
    </row>
    <row r="37" spans="1:27" s="71" customFormat="1" ht="17.100000000000001" customHeight="1" thickTop="1" thickBot="1" x14ac:dyDescent="0.2">
      <c r="A37" s="192" t="s">
        <v>8</v>
      </c>
      <c r="B37" s="193"/>
      <c r="C37" s="75"/>
      <c r="D37" s="76">
        <f>SUM(D34:D36)</f>
        <v>4</v>
      </c>
      <c r="E37" s="77"/>
      <c r="F37" s="77"/>
      <c r="G37" s="76">
        <f>SUM(G34:G36)</f>
        <v>60</v>
      </c>
      <c r="H37" s="78">
        <f t="shared" ref="H37:AA37" si="5">SUM(H34:H36)</f>
        <v>0</v>
      </c>
      <c r="I37" s="79">
        <f t="shared" si="5"/>
        <v>30</v>
      </c>
      <c r="J37" s="79">
        <f t="shared" si="5"/>
        <v>0</v>
      </c>
      <c r="K37" s="79">
        <f t="shared" si="5"/>
        <v>0</v>
      </c>
      <c r="L37" s="79">
        <f t="shared" si="5"/>
        <v>30</v>
      </c>
      <c r="M37" s="79">
        <f t="shared" si="5"/>
        <v>0</v>
      </c>
      <c r="N37" s="80">
        <f t="shared" si="5"/>
        <v>0</v>
      </c>
      <c r="O37" s="78">
        <f t="shared" si="5"/>
        <v>0</v>
      </c>
      <c r="P37" s="80">
        <f t="shared" si="5"/>
        <v>30</v>
      </c>
      <c r="Q37" s="78">
        <f t="shared" si="5"/>
        <v>0</v>
      </c>
      <c r="R37" s="80">
        <f>SUM(R34:R36)</f>
        <v>15</v>
      </c>
      <c r="S37" s="78">
        <f t="shared" si="5"/>
        <v>0</v>
      </c>
      <c r="T37" s="80">
        <f t="shared" si="5"/>
        <v>15</v>
      </c>
      <c r="U37" s="78">
        <f t="shared" si="5"/>
        <v>0</v>
      </c>
      <c r="V37" s="80">
        <f t="shared" si="5"/>
        <v>0</v>
      </c>
      <c r="W37" s="80">
        <f t="shared" si="5"/>
        <v>4</v>
      </c>
      <c r="X37" s="80">
        <f t="shared" si="5"/>
        <v>2</v>
      </c>
      <c r="Y37" s="80">
        <f t="shared" si="5"/>
        <v>0</v>
      </c>
      <c r="Z37" s="80">
        <f t="shared" si="5"/>
        <v>2</v>
      </c>
      <c r="AA37" s="80">
        <f t="shared" si="5"/>
        <v>0</v>
      </c>
    </row>
    <row r="38" spans="1:27" ht="17.100000000000001" customHeight="1" thickTop="1" thickBot="1" x14ac:dyDescent="0.2">
      <c r="A38" s="196" t="s">
        <v>84</v>
      </c>
      <c r="B38" s="197"/>
      <c r="C38" s="197"/>
      <c r="D38" s="197"/>
      <c r="E38" s="197"/>
      <c r="F38" s="197"/>
      <c r="G38" s="197"/>
      <c r="H38" s="197"/>
      <c r="I38" s="197"/>
      <c r="J38" s="197"/>
      <c r="K38" s="197"/>
      <c r="L38" s="197"/>
      <c r="M38" s="197"/>
      <c r="N38" s="197"/>
      <c r="O38" s="197"/>
      <c r="P38" s="197"/>
      <c r="Q38" s="197"/>
      <c r="R38" s="197"/>
      <c r="S38" s="197"/>
      <c r="T38" s="197"/>
      <c r="U38" s="197"/>
      <c r="V38" s="197"/>
      <c r="W38" s="197"/>
      <c r="X38" s="197"/>
      <c r="Y38" s="197"/>
      <c r="Z38" s="197"/>
      <c r="AA38" s="198"/>
    </row>
    <row r="39" spans="1:27" ht="17.100000000000001" customHeight="1" thickTop="1" x14ac:dyDescent="0.15">
      <c r="A39" s="37">
        <v>1</v>
      </c>
      <c r="B39" s="157" t="s">
        <v>70</v>
      </c>
      <c r="C39" s="36"/>
      <c r="D39" s="37">
        <v>3</v>
      </c>
      <c r="E39" s="38"/>
      <c r="F39" s="38" t="s">
        <v>52</v>
      </c>
      <c r="G39" s="39">
        <f>SUM(H39:N39)</f>
        <v>30</v>
      </c>
      <c r="H39" s="40"/>
      <c r="I39" s="41"/>
      <c r="J39" s="41"/>
      <c r="K39" s="41"/>
      <c r="L39" s="41"/>
      <c r="M39" s="41">
        <v>30</v>
      </c>
      <c r="N39" s="41"/>
      <c r="O39" s="40"/>
      <c r="P39" s="42"/>
      <c r="Q39" s="40"/>
      <c r="R39" s="42"/>
      <c r="S39" s="40"/>
      <c r="T39" s="56">
        <v>30</v>
      </c>
      <c r="U39" s="40"/>
      <c r="V39" s="42"/>
      <c r="W39" s="162">
        <v>3</v>
      </c>
      <c r="X39" s="101">
        <v>1.5</v>
      </c>
      <c r="Y39" s="101"/>
      <c r="Z39" s="101">
        <v>3</v>
      </c>
      <c r="AA39" s="101"/>
    </row>
    <row r="40" spans="1:27" ht="17.100000000000001" customHeight="1" thickBot="1" x14ac:dyDescent="0.2">
      <c r="A40" s="10">
        <v>2</v>
      </c>
      <c r="B40" s="158" t="s">
        <v>71</v>
      </c>
      <c r="C40" s="12"/>
      <c r="D40" s="10">
        <v>9</v>
      </c>
      <c r="E40" s="13"/>
      <c r="F40" s="13" t="s">
        <v>56</v>
      </c>
      <c r="G40" s="15">
        <f>SUM(H40:N40)</f>
        <v>30</v>
      </c>
      <c r="H40" s="16"/>
      <c r="I40" s="17"/>
      <c r="J40" s="17"/>
      <c r="K40" s="17"/>
      <c r="L40" s="17"/>
      <c r="M40" s="17">
        <v>30</v>
      </c>
      <c r="N40" s="17"/>
      <c r="O40" s="16"/>
      <c r="P40" s="19"/>
      <c r="Q40" s="16"/>
      <c r="R40" s="19"/>
      <c r="S40" s="16"/>
      <c r="T40" s="61"/>
      <c r="U40" s="16"/>
      <c r="V40" s="19">
        <v>30</v>
      </c>
      <c r="W40" s="163">
        <v>9</v>
      </c>
      <c r="X40" s="98">
        <v>4.5</v>
      </c>
      <c r="Y40" s="98"/>
      <c r="Z40" s="98">
        <v>9</v>
      </c>
      <c r="AA40" s="98"/>
    </row>
    <row r="41" spans="1:27" s="71" customFormat="1" ht="17.100000000000001" customHeight="1" thickTop="1" thickBot="1" x14ac:dyDescent="0.2">
      <c r="A41" s="194" t="s">
        <v>8</v>
      </c>
      <c r="B41" s="195"/>
      <c r="C41" s="75"/>
      <c r="D41" s="76">
        <f>SUM(D39:D40)</f>
        <v>12</v>
      </c>
      <c r="E41" s="77"/>
      <c r="F41" s="77"/>
      <c r="G41" s="76">
        <f>SUM(G39:G40)</f>
        <v>60</v>
      </c>
      <c r="H41" s="78">
        <f t="shared" ref="H41:AA41" si="6">SUM(H39:H40)</f>
        <v>0</v>
      </c>
      <c r="I41" s="79">
        <f t="shared" si="6"/>
        <v>0</v>
      </c>
      <c r="J41" s="79">
        <f t="shared" si="6"/>
        <v>0</v>
      </c>
      <c r="K41" s="79">
        <f t="shared" si="6"/>
        <v>0</v>
      </c>
      <c r="L41" s="79">
        <f t="shared" si="6"/>
        <v>0</v>
      </c>
      <c r="M41" s="79">
        <f t="shared" si="6"/>
        <v>60</v>
      </c>
      <c r="N41" s="79">
        <f t="shared" si="6"/>
        <v>0</v>
      </c>
      <c r="O41" s="78">
        <f t="shared" si="6"/>
        <v>0</v>
      </c>
      <c r="P41" s="80">
        <f t="shared" si="6"/>
        <v>0</v>
      </c>
      <c r="Q41" s="78">
        <f t="shared" si="6"/>
        <v>0</v>
      </c>
      <c r="R41" s="80">
        <f t="shared" si="6"/>
        <v>0</v>
      </c>
      <c r="S41" s="78">
        <f t="shared" si="6"/>
        <v>0</v>
      </c>
      <c r="T41" s="80">
        <f t="shared" si="6"/>
        <v>30</v>
      </c>
      <c r="U41" s="78">
        <f t="shared" si="6"/>
        <v>0</v>
      </c>
      <c r="V41" s="80">
        <f t="shared" si="6"/>
        <v>30</v>
      </c>
      <c r="W41" s="80">
        <f t="shared" si="6"/>
        <v>12</v>
      </c>
      <c r="X41" s="80">
        <f t="shared" si="6"/>
        <v>6</v>
      </c>
      <c r="Y41" s="80">
        <f t="shared" si="6"/>
        <v>0</v>
      </c>
      <c r="Z41" s="80">
        <f t="shared" si="6"/>
        <v>12</v>
      </c>
      <c r="AA41" s="80">
        <f t="shared" si="6"/>
        <v>0</v>
      </c>
    </row>
    <row r="42" spans="1:27" s="71" customFormat="1" ht="17.100000000000001" customHeight="1" thickTop="1" thickBot="1" x14ac:dyDescent="0.2">
      <c r="A42" s="196" t="s">
        <v>76</v>
      </c>
      <c r="B42" s="197"/>
      <c r="C42" s="197"/>
      <c r="D42" s="197"/>
      <c r="E42" s="197"/>
      <c r="F42" s="197"/>
      <c r="G42" s="197"/>
      <c r="H42" s="197"/>
      <c r="I42" s="197"/>
      <c r="J42" s="197"/>
      <c r="K42" s="197"/>
      <c r="L42" s="197"/>
      <c r="M42" s="197"/>
      <c r="N42" s="197"/>
      <c r="O42" s="197"/>
      <c r="P42" s="197"/>
      <c r="Q42" s="197"/>
      <c r="R42" s="197"/>
      <c r="S42" s="197"/>
      <c r="T42" s="197"/>
      <c r="U42" s="197"/>
      <c r="V42" s="197"/>
      <c r="W42" s="197"/>
      <c r="X42" s="197"/>
      <c r="Y42" s="197"/>
      <c r="Z42" s="197"/>
      <c r="AA42" s="198"/>
    </row>
    <row r="43" spans="1:27" ht="17.100000000000001" customHeight="1" thickTop="1" thickBot="1" x14ac:dyDescent="0.2">
      <c r="A43" s="37">
        <v>1</v>
      </c>
      <c r="B43" s="157" t="s">
        <v>77</v>
      </c>
      <c r="C43" s="36"/>
      <c r="D43" s="37">
        <v>3</v>
      </c>
      <c r="E43" s="38"/>
      <c r="F43" s="38" t="s">
        <v>48</v>
      </c>
      <c r="G43" s="15">
        <f>SUM(H43:N43)</f>
        <v>30</v>
      </c>
      <c r="H43" s="40"/>
      <c r="I43" s="41"/>
      <c r="J43" s="41">
        <v>30</v>
      </c>
      <c r="K43" s="41"/>
      <c r="L43" s="41"/>
      <c r="M43" s="41"/>
      <c r="N43" s="41"/>
      <c r="O43" s="40"/>
      <c r="P43" s="42">
        <v>30</v>
      </c>
      <c r="Q43" s="40"/>
      <c r="R43" s="42"/>
      <c r="S43" s="40"/>
      <c r="T43" s="56"/>
      <c r="U43" s="40"/>
      <c r="V43" s="42"/>
      <c r="W43" s="115">
        <v>3</v>
      </c>
      <c r="X43" s="159">
        <v>1.5</v>
      </c>
      <c r="Y43" s="159"/>
      <c r="Z43" s="159">
        <v>3</v>
      </c>
      <c r="AA43" s="159"/>
    </row>
    <row r="44" spans="1:27" ht="17.100000000000001" customHeight="1" thickTop="1" thickBot="1" x14ac:dyDescent="0.2">
      <c r="A44" s="37">
        <v>2</v>
      </c>
      <c r="B44" s="157" t="s">
        <v>78</v>
      </c>
      <c r="C44" s="36"/>
      <c r="D44" s="37">
        <v>3</v>
      </c>
      <c r="E44" s="38"/>
      <c r="F44" s="38" t="s">
        <v>52</v>
      </c>
      <c r="G44" s="15">
        <f>SUM(H44:N44)</f>
        <v>30</v>
      </c>
      <c r="H44" s="40"/>
      <c r="I44" s="41"/>
      <c r="J44" s="41">
        <v>30</v>
      </c>
      <c r="K44" s="41"/>
      <c r="L44" s="41"/>
      <c r="M44" s="41"/>
      <c r="N44" s="41"/>
      <c r="O44" s="40"/>
      <c r="P44" s="42"/>
      <c r="Q44" s="40"/>
      <c r="R44" s="42"/>
      <c r="S44" s="40"/>
      <c r="T44" s="56">
        <v>30</v>
      </c>
      <c r="U44" s="40"/>
      <c r="V44" s="42"/>
      <c r="W44" s="115">
        <v>3</v>
      </c>
      <c r="X44" s="101">
        <v>1.5</v>
      </c>
      <c r="Y44" s="101"/>
      <c r="Z44" s="101">
        <v>3</v>
      </c>
      <c r="AA44" s="159"/>
    </row>
    <row r="45" spans="1:27" ht="17.100000000000001" customHeight="1" thickTop="1" x14ac:dyDescent="0.15">
      <c r="A45" s="10">
        <v>3</v>
      </c>
      <c r="B45" s="158" t="s">
        <v>81</v>
      </c>
      <c r="C45" s="12"/>
      <c r="D45" s="10">
        <v>3</v>
      </c>
      <c r="E45" s="13"/>
      <c r="F45" s="13" t="s">
        <v>56</v>
      </c>
      <c r="G45" s="15">
        <f>SUM(H45:N45)</f>
        <v>30</v>
      </c>
      <c r="H45" s="16"/>
      <c r="I45" s="17"/>
      <c r="J45" s="17">
        <v>30</v>
      </c>
      <c r="K45" s="17"/>
      <c r="L45" s="17"/>
      <c r="M45" s="17"/>
      <c r="N45" s="17"/>
      <c r="O45" s="16"/>
      <c r="P45" s="19"/>
      <c r="Q45" s="16"/>
      <c r="R45" s="19"/>
      <c r="S45" s="16"/>
      <c r="T45" s="61"/>
      <c r="U45" s="16"/>
      <c r="V45" s="19">
        <v>30</v>
      </c>
      <c r="W45" s="112">
        <v>3</v>
      </c>
      <c r="X45" s="101">
        <v>1.5</v>
      </c>
      <c r="Y45" s="101"/>
      <c r="Z45" s="101">
        <v>3</v>
      </c>
      <c r="AA45" s="98"/>
    </row>
    <row r="46" spans="1:27" ht="17.100000000000001" customHeight="1" thickBot="1" x14ac:dyDescent="0.2">
      <c r="A46" s="10">
        <v>4</v>
      </c>
      <c r="B46" s="158" t="s">
        <v>79</v>
      </c>
      <c r="C46" s="12"/>
      <c r="D46" s="10">
        <v>3</v>
      </c>
      <c r="E46" s="13"/>
      <c r="F46" s="13" t="s">
        <v>56</v>
      </c>
      <c r="G46" s="15">
        <f>SUM(H46:N46)</f>
        <v>30</v>
      </c>
      <c r="H46" s="16"/>
      <c r="I46" s="17"/>
      <c r="J46" s="17">
        <v>30</v>
      </c>
      <c r="K46" s="17"/>
      <c r="L46" s="17"/>
      <c r="M46" s="17"/>
      <c r="N46" s="17"/>
      <c r="O46" s="16"/>
      <c r="P46" s="19"/>
      <c r="Q46" s="16"/>
      <c r="R46" s="19"/>
      <c r="S46" s="16"/>
      <c r="T46" s="61"/>
      <c r="U46" s="16"/>
      <c r="V46" s="19">
        <v>30</v>
      </c>
      <c r="W46" s="112">
        <v>3</v>
      </c>
      <c r="X46" s="159">
        <v>1.5</v>
      </c>
      <c r="Y46" s="159"/>
      <c r="Z46" s="159">
        <v>3</v>
      </c>
      <c r="AA46" s="98"/>
    </row>
    <row r="47" spans="1:27" s="71" customFormat="1" ht="18" customHeight="1" thickTop="1" thickBot="1" x14ac:dyDescent="0.2">
      <c r="A47" s="194" t="s">
        <v>8</v>
      </c>
      <c r="B47" s="205"/>
      <c r="C47" s="29"/>
      <c r="D47" s="30">
        <f>SUM(D43:D46)</f>
        <v>12</v>
      </c>
      <c r="E47" s="31"/>
      <c r="F47" s="31"/>
      <c r="G47" s="30">
        <f>SUM(G43:G46)</f>
        <v>120</v>
      </c>
      <c r="H47" s="32">
        <f t="shared" ref="H47:AA47" si="7">SUM(H43:H46)</f>
        <v>0</v>
      </c>
      <c r="I47" s="33">
        <f t="shared" si="7"/>
        <v>0</v>
      </c>
      <c r="J47" s="33">
        <f>SUM(J43:J46)</f>
        <v>120</v>
      </c>
      <c r="K47" s="33">
        <f t="shared" si="7"/>
        <v>0</v>
      </c>
      <c r="L47" s="33">
        <f t="shared" si="7"/>
        <v>0</v>
      </c>
      <c r="M47" s="33">
        <f t="shared" si="7"/>
        <v>0</v>
      </c>
      <c r="N47" s="33">
        <f t="shared" si="7"/>
        <v>0</v>
      </c>
      <c r="O47" s="32">
        <f t="shared" si="7"/>
        <v>0</v>
      </c>
      <c r="P47" s="34">
        <f t="shared" si="7"/>
        <v>30</v>
      </c>
      <c r="Q47" s="32">
        <f t="shared" si="7"/>
        <v>0</v>
      </c>
      <c r="R47" s="34">
        <f t="shared" si="7"/>
        <v>0</v>
      </c>
      <c r="S47" s="32">
        <f t="shared" si="7"/>
        <v>0</v>
      </c>
      <c r="T47" s="34">
        <f t="shared" si="7"/>
        <v>30</v>
      </c>
      <c r="U47" s="32">
        <f t="shared" si="7"/>
        <v>0</v>
      </c>
      <c r="V47" s="34">
        <f t="shared" si="7"/>
        <v>60</v>
      </c>
      <c r="W47" s="34">
        <f t="shared" si="7"/>
        <v>12</v>
      </c>
      <c r="X47" s="34">
        <f t="shared" si="7"/>
        <v>6</v>
      </c>
      <c r="Y47" s="34">
        <f t="shared" si="7"/>
        <v>0</v>
      </c>
      <c r="Z47" s="34"/>
      <c r="AA47" s="34">
        <f t="shared" si="7"/>
        <v>0</v>
      </c>
    </row>
    <row r="48" spans="1:27" ht="17.100000000000001" customHeight="1" thickTop="1" thickBot="1" x14ac:dyDescent="0.2">
      <c r="A48" s="196" t="s">
        <v>82</v>
      </c>
      <c r="B48" s="197"/>
      <c r="C48" s="197"/>
      <c r="D48" s="197"/>
      <c r="E48" s="197"/>
      <c r="F48" s="197"/>
      <c r="G48" s="197"/>
      <c r="H48" s="197"/>
      <c r="I48" s="197"/>
      <c r="J48" s="197"/>
      <c r="K48" s="197"/>
      <c r="L48" s="197"/>
      <c r="M48" s="197"/>
      <c r="N48" s="197"/>
      <c r="O48" s="197"/>
      <c r="P48" s="197"/>
      <c r="Q48" s="197"/>
      <c r="R48" s="197"/>
      <c r="S48" s="197"/>
      <c r="T48" s="197"/>
      <c r="U48" s="197"/>
      <c r="V48" s="197"/>
      <c r="W48" s="197"/>
      <c r="X48" s="197"/>
      <c r="Y48" s="197"/>
      <c r="Z48" s="197"/>
      <c r="AA48" s="206"/>
    </row>
    <row r="49" spans="1:27" ht="17.100000000000001" customHeight="1" thickTop="1" x14ac:dyDescent="0.15">
      <c r="A49" s="9">
        <v>1</v>
      </c>
      <c r="B49" s="157" t="s">
        <v>77</v>
      </c>
      <c r="C49" s="36"/>
      <c r="D49" s="37">
        <v>3</v>
      </c>
      <c r="E49" s="38"/>
      <c r="F49" s="38" t="s">
        <v>50</v>
      </c>
      <c r="G49" s="15">
        <f>SUM(H49:N49)</f>
        <v>30</v>
      </c>
      <c r="H49" s="40"/>
      <c r="I49" s="41"/>
      <c r="J49" s="41">
        <v>30</v>
      </c>
      <c r="K49" s="41"/>
      <c r="L49" s="41"/>
      <c r="M49" s="41"/>
      <c r="N49" s="41"/>
      <c r="O49" s="40"/>
      <c r="P49" s="42"/>
      <c r="Q49" s="40"/>
      <c r="R49" s="42">
        <v>30</v>
      </c>
      <c r="S49" s="40"/>
      <c r="T49" s="56"/>
      <c r="U49" s="40"/>
      <c r="V49" s="42"/>
      <c r="W49" s="115">
        <v>3</v>
      </c>
      <c r="X49" s="159">
        <v>1.5</v>
      </c>
      <c r="Y49" s="159"/>
      <c r="Z49" s="159">
        <v>3</v>
      </c>
      <c r="AA49" s="101"/>
    </row>
    <row r="50" spans="1:27" ht="17.100000000000001" customHeight="1" thickBot="1" x14ac:dyDescent="0.2">
      <c r="A50" s="10">
        <v>2</v>
      </c>
      <c r="B50" s="158" t="s">
        <v>78</v>
      </c>
      <c r="C50" s="12"/>
      <c r="D50" s="10">
        <v>3</v>
      </c>
      <c r="E50" s="13"/>
      <c r="F50" s="13" t="s">
        <v>52</v>
      </c>
      <c r="G50" s="15">
        <f>SUM(H50:N50)</f>
        <v>30</v>
      </c>
      <c r="H50" s="16"/>
      <c r="I50" s="17"/>
      <c r="J50" s="17">
        <v>30</v>
      </c>
      <c r="K50" s="17"/>
      <c r="L50" s="17"/>
      <c r="M50" s="17"/>
      <c r="N50" s="17"/>
      <c r="O50" s="16"/>
      <c r="P50" s="19"/>
      <c r="Q50" s="16"/>
      <c r="R50" s="19"/>
      <c r="S50" s="16"/>
      <c r="T50" s="61">
        <v>30</v>
      </c>
      <c r="U50" s="16"/>
      <c r="V50" s="19"/>
      <c r="W50" s="112">
        <v>3</v>
      </c>
      <c r="X50" s="159">
        <v>1.5</v>
      </c>
      <c r="Y50" s="159"/>
      <c r="Z50" s="159">
        <v>3</v>
      </c>
      <c r="AA50" s="98"/>
    </row>
    <row r="51" spans="1:27" s="71" customFormat="1" ht="17.100000000000001" customHeight="1" thickTop="1" thickBot="1" x14ac:dyDescent="0.2">
      <c r="A51" s="194" t="s">
        <v>8</v>
      </c>
      <c r="B51" s="195"/>
      <c r="C51" s="29"/>
      <c r="D51" s="30">
        <f>SUM(D49:D50)</f>
        <v>6</v>
      </c>
      <c r="E51" s="31"/>
      <c r="F51" s="31"/>
      <c r="G51" s="30">
        <f t="shared" ref="G51:AA51" si="8">SUM(G49:G50)</f>
        <v>60</v>
      </c>
      <c r="H51" s="32">
        <f t="shared" si="8"/>
        <v>0</v>
      </c>
      <c r="I51" s="33">
        <f t="shared" si="8"/>
        <v>0</v>
      </c>
      <c r="J51" s="33">
        <f t="shared" si="8"/>
        <v>60</v>
      </c>
      <c r="K51" s="33">
        <f t="shared" si="8"/>
        <v>0</v>
      </c>
      <c r="L51" s="33">
        <f t="shared" si="8"/>
        <v>0</v>
      </c>
      <c r="M51" s="33">
        <f t="shared" si="8"/>
        <v>0</v>
      </c>
      <c r="N51" s="33">
        <f t="shared" si="8"/>
        <v>0</v>
      </c>
      <c r="O51" s="32">
        <f t="shared" si="8"/>
        <v>0</v>
      </c>
      <c r="P51" s="34">
        <f t="shared" si="8"/>
        <v>0</v>
      </c>
      <c r="Q51" s="32">
        <f t="shared" si="8"/>
        <v>0</v>
      </c>
      <c r="R51" s="34">
        <f t="shared" si="8"/>
        <v>30</v>
      </c>
      <c r="S51" s="32">
        <f t="shared" si="8"/>
        <v>0</v>
      </c>
      <c r="T51" s="34">
        <f t="shared" si="8"/>
        <v>30</v>
      </c>
      <c r="U51" s="32">
        <f t="shared" si="8"/>
        <v>0</v>
      </c>
      <c r="V51" s="34">
        <f t="shared" si="8"/>
        <v>0</v>
      </c>
      <c r="W51" s="34">
        <f t="shared" si="8"/>
        <v>6</v>
      </c>
      <c r="X51" s="34">
        <f t="shared" si="8"/>
        <v>3</v>
      </c>
      <c r="Y51" s="34">
        <f t="shared" si="8"/>
        <v>0</v>
      </c>
      <c r="Z51" s="34">
        <f t="shared" si="8"/>
        <v>6</v>
      </c>
      <c r="AA51" s="34">
        <f t="shared" si="8"/>
        <v>0</v>
      </c>
    </row>
    <row r="52" spans="1:27" ht="17.100000000000001" hidden="1" customHeight="1" thickTop="1" thickBot="1" x14ac:dyDescent="0.2">
      <c r="A52" s="196" t="s">
        <v>25</v>
      </c>
      <c r="B52" s="197"/>
      <c r="C52" s="197"/>
      <c r="D52" s="197"/>
      <c r="E52" s="197"/>
      <c r="F52" s="197"/>
      <c r="G52" s="197"/>
      <c r="H52" s="197"/>
      <c r="I52" s="197"/>
      <c r="J52" s="197"/>
      <c r="K52" s="197"/>
      <c r="L52" s="197"/>
      <c r="M52" s="197"/>
      <c r="N52" s="197"/>
      <c r="O52" s="197"/>
      <c r="P52" s="197"/>
      <c r="Q52" s="197"/>
      <c r="R52" s="197"/>
      <c r="S52" s="197"/>
      <c r="T52" s="197"/>
      <c r="U52" s="197"/>
      <c r="V52" s="197"/>
      <c r="W52" s="197"/>
      <c r="X52" s="197"/>
      <c r="Y52" s="197"/>
      <c r="Z52" s="197"/>
      <c r="AA52" s="198"/>
    </row>
    <row r="53" spans="1:27" ht="17.100000000000001" hidden="1" customHeight="1" thickTop="1" x14ac:dyDescent="0.15">
      <c r="A53" s="9"/>
      <c r="B53" s="83"/>
      <c r="C53" s="52"/>
      <c r="D53" s="9"/>
      <c r="E53" s="53"/>
      <c r="F53" s="53"/>
      <c r="G53" s="54">
        <f>SUM(H53:N53)</f>
        <v>0</v>
      </c>
      <c r="H53" s="57"/>
      <c r="I53" s="84"/>
      <c r="J53" s="84"/>
      <c r="K53" s="84"/>
      <c r="L53" s="84"/>
      <c r="M53" s="84"/>
      <c r="N53" s="84"/>
      <c r="O53" s="57"/>
      <c r="P53" s="55"/>
      <c r="Q53" s="57"/>
      <c r="R53" s="55"/>
      <c r="S53" s="57"/>
      <c r="T53" s="85"/>
      <c r="U53" s="57"/>
      <c r="V53" s="55"/>
      <c r="W53" s="111"/>
      <c r="X53" s="101"/>
      <c r="Y53" s="101"/>
      <c r="Z53" s="101"/>
      <c r="AA53" s="101"/>
    </row>
    <row r="54" spans="1:27" ht="17.100000000000001" hidden="1" customHeight="1" x14ac:dyDescent="0.15">
      <c r="A54" s="10"/>
      <c r="B54" s="11"/>
      <c r="C54" s="12"/>
      <c r="D54" s="10"/>
      <c r="E54" s="13"/>
      <c r="F54" s="13"/>
      <c r="G54" s="15">
        <f>SUM(H54:N54)</f>
        <v>0</v>
      </c>
      <c r="H54" s="16"/>
      <c r="I54" s="96"/>
      <c r="J54" s="96"/>
      <c r="K54" s="96"/>
      <c r="L54" s="96"/>
      <c r="M54" s="96"/>
      <c r="N54" s="96"/>
      <c r="O54" s="16"/>
      <c r="P54" s="19"/>
      <c r="Q54" s="16"/>
      <c r="R54" s="19"/>
      <c r="S54" s="16"/>
      <c r="T54" s="61"/>
      <c r="U54" s="16"/>
      <c r="V54" s="19"/>
      <c r="W54" s="112"/>
      <c r="X54" s="98"/>
      <c r="Y54" s="98"/>
      <c r="Z54" s="98"/>
      <c r="AA54" s="98"/>
    </row>
    <row r="55" spans="1:27" ht="17.100000000000001" hidden="1" customHeight="1" x14ac:dyDescent="0.15">
      <c r="A55" s="10"/>
      <c r="B55" s="11"/>
      <c r="C55" s="12"/>
      <c r="D55" s="10"/>
      <c r="E55" s="13"/>
      <c r="F55" s="13"/>
      <c r="G55" s="15">
        <f>SUM(H55:N55)</f>
        <v>0</v>
      </c>
      <c r="H55" s="16"/>
      <c r="I55" s="96"/>
      <c r="J55" s="96"/>
      <c r="K55" s="96"/>
      <c r="L55" s="96"/>
      <c r="M55" s="96"/>
      <c r="N55" s="96"/>
      <c r="O55" s="16"/>
      <c r="P55" s="19"/>
      <c r="Q55" s="16"/>
      <c r="R55" s="19"/>
      <c r="S55" s="16"/>
      <c r="T55" s="61"/>
      <c r="U55" s="16"/>
      <c r="V55" s="19"/>
      <c r="W55" s="112"/>
      <c r="X55" s="98"/>
      <c r="Y55" s="98"/>
      <c r="Z55" s="98"/>
      <c r="AA55" s="98"/>
    </row>
    <row r="56" spans="1:27" ht="17.100000000000001" hidden="1" customHeight="1" x14ac:dyDescent="0.15">
      <c r="A56" s="10"/>
      <c r="B56" s="11"/>
      <c r="C56" s="12"/>
      <c r="D56" s="10"/>
      <c r="E56" s="13"/>
      <c r="F56" s="13"/>
      <c r="G56" s="15">
        <f>SUM(H56:N56)</f>
        <v>0</v>
      </c>
      <c r="H56" s="16"/>
      <c r="I56" s="96"/>
      <c r="J56" s="96"/>
      <c r="K56" s="96"/>
      <c r="L56" s="96"/>
      <c r="M56" s="96"/>
      <c r="N56" s="96"/>
      <c r="O56" s="16"/>
      <c r="P56" s="19"/>
      <c r="Q56" s="16"/>
      <c r="R56" s="19"/>
      <c r="S56" s="16"/>
      <c r="T56" s="61"/>
      <c r="U56" s="16"/>
      <c r="V56" s="19"/>
      <c r="W56" s="112"/>
      <c r="X56" s="98"/>
      <c r="Y56" s="98"/>
      <c r="Z56" s="98"/>
      <c r="AA56" s="98"/>
    </row>
    <row r="57" spans="1:27" ht="17.100000000000001" hidden="1" customHeight="1" thickBot="1" x14ac:dyDescent="0.2">
      <c r="A57" s="43"/>
      <c r="B57" s="11"/>
      <c r="C57" s="12"/>
      <c r="D57" s="10"/>
      <c r="E57" s="13"/>
      <c r="F57" s="13"/>
      <c r="G57" s="15">
        <f>SUM(H57:N57)</f>
        <v>0</v>
      </c>
      <c r="H57" s="16"/>
      <c r="I57" s="96"/>
      <c r="J57" s="96"/>
      <c r="K57" s="96"/>
      <c r="L57" s="96"/>
      <c r="M57" s="96"/>
      <c r="N57" s="96"/>
      <c r="O57" s="16"/>
      <c r="P57" s="19"/>
      <c r="Q57" s="16"/>
      <c r="R57" s="19"/>
      <c r="S57" s="16"/>
      <c r="T57" s="61"/>
      <c r="U57" s="16"/>
      <c r="V57" s="19"/>
      <c r="W57" s="113"/>
      <c r="X57" s="99"/>
      <c r="Y57" s="99"/>
      <c r="Z57" s="99"/>
      <c r="AA57" s="99"/>
    </row>
    <row r="58" spans="1:27" s="71" customFormat="1" ht="17.100000000000001" hidden="1" customHeight="1" thickTop="1" thickBot="1" x14ac:dyDescent="0.2">
      <c r="A58" s="194" t="s">
        <v>8</v>
      </c>
      <c r="B58" s="195"/>
      <c r="C58" s="29"/>
      <c r="D58" s="30">
        <f>SUM(D53:D57)</f>
        <v>0</v>
      </c>
      <c r="E58" s="31"/>
      <c r="F58" s="31"/>
      <c r="G58" s="30">
        <f>SUM(G53:G57)</f>
        <v>0</v>
      </c>
      <c r="H58" s="32">
        <f t="shared" ref="H58:AA58" si="9">SUM(H53:H57)</f>
        <v>0</v>
      </c>
      <c r="I58" s="33">
        <f t="shared" si="9"/>
        <v>0</v>
      </c>
      <c r="J58" s="33">
        <f t="shared" si="9"/>
        <v>0</v>
      </c>
      <c r="K58" s="33">
        <f t="shared" si="9"/>
        <v>0</v>
      </c>
      <c r="L58" s="33">
        <f t="shared" si="9"/>
        <v>0</v>
      </c>
      <c r="M58" s="33">
        <f t="shared" si="9"/>
        <v>0</v>
      </c>
      <c r="N58" s="33">
        <f t="shared" si="9"/>
        <v>0</v>
      </c>
      <c r="O58" s="32">
        <f t="shared" si="9"/>
        <v>0</v>
      </c>
      <c r="P58" s="34">
        <f t="shared" si="9"/>
        <v>0</v>
      </c>
      <c r="Q58" s="32">
        <f t="shared" si="9"/>
        <v>0</v>
      </c>
      <c r="R58" s="34">
        <f t="shared" si="9"/>
        <v>0</v>
      </c>
      <c r="S58" s="32">
        <f t="shared" si="9"/>
        <v>0</v>
      </c>
      <c r="T58" s="34">
        <f t="shared" si="9"/>
        <v>0</v>
      </c>
      <c r="U58" s="32">
        <f t="shared" si="9"/>
        <v>0</v>
      </c>
      <c r="V58" s="34">
        <f t="shared" si="9"/>
        <v>0</v>
      </c>
      <c r="W58" s="34">
        <f t="shared" si="9"/>
        <v>0</v>
      </c>
      <c r="X58" s="34">
        <f t="shared" si="9"/>
        <v>0</v>
      </c>
      <c r="Y58" s="34">
        <f t="shared" si="9"/>
        <v>0</v>
      </c>
      <c r="Z58" s="34">
        <f t="shared" si="9"/>
        <v>0</v>
      </c>
      <c r="AA58" s="34">
        <f t="shared" si="9"/>
        <v>0</v>
      </c>
    </row>
    <row r="59" spans="1:27" ht="17.100000000000001" hidden="1" customHeight="1" thickTop="1" x14ac:dyDescent="0.15">
      <c r="A59" s="202" t="s">
        <v>26</v>
      </c>
      <c r="B59" s="203"/>
      <c r="C59" s="203"/>
      <c r="D59" s="203"/>
      <c r="E59" s="203"/>
      <c r="F59" s="203"/>
      <c r="G59" s="203"/>
      <c r="H59" s="203"/>
      <c r="I59" s="203"/>
      <c r="J59" s="203"/>
      <c r="K59" s="203"/>
      <c r="L59" s="203"/>
      <c r="M59" s="203"/>
      <c r="N59" s="203"/>
      <c r="O59" s="203"/>
      <c r="P59" s="203"/>
      <c r="Q59" s="203"/>
      <c r="R59" s="203"/>
      <c r="S59" s="203"/>
      <c r="T59" s="203"/>
      <c r="U59" s="203"/>
      <c r="V59" s="203"/>
      <c r="W59" s="203"/>
      <c r="X59" s="203"/>
      <c r="Y59" s="203"/>
      <c r="Z59" s="203"/>
      <c r="AA59" s="204"/>
    </row>
    <row r="60" spans="1:27" ht="17.100000000000001" hidden="1" customHeight="1" thickBot="1" x14ac:dyDescent="0.2">
      <c r="A60" s="199" t="s">
        <v>24</v>
      </c>
      <c r="B60" s="200"/>
      <c r="C60" s="200"/>
      <c r="D60" s="200"/>
      <c r="E60" s="200"/>
      <c r="F60" s="200"/>
      <c r="G60" s="200"/>
      <c r="H60" s="200"/>
      <c r="I60" s="200"/>
      <c r="J60" s="200"/>
      <c r="K60" s="200"/>
      <c r="L60" s="200"/>
      <c r="M60" s="200"/>
      <c r="N60" s="200"/>
      <c r="O60" s="200"/>
      <c r="P60" s="200"/>
      <c r="Q60" s="200"/>
      <c r="R60" s="200"/>
      <c r="S60" s="200"/>
      <c r="T60" s="200"/>
      <c r="U60" s="200"/>
      <c r="V60" s="200"/>
      <c r="W60" s="200"/>
      <c r="X60" s="200"/>
      <c r="Y60" s="200"/>
      <c r="Z60" s="200"/>
      <c r="AA60" s="201"/>
    </row>
    <row r="61" spans="1:27" ht="17.100000000000001" hidden="1" customHeight="1" thickTop="1" x14ac:dyDescent="0.15">
      <c r="A61" s="37"/>
      <c r="B61" s="114"/>
      <c r="C61" s="36"/>
      <c r="D61" s="37"/>
      <c r="E61" s="38"/>
      <c r="F61" s="38"/>
      <c r="G61" s="39">
        <f>SUM(H61:N61)</f>
        <v>0</v>
      </c>
      <c r="H61" s="40"/>
      <c r="I61" s="41"/>
      <c r="J61" s="41"/>
      <c r="K61" s="41"/>
      <c r="L61" s="41"/>
      <c r="M61" s="41"/>
      <c r="N61" s="41"/>
      <c r="O61" s="40"/>
      <c r="P61" s="42"/>
      <c r="Q61" s="40"/>
      <c r="R61" s="42"/>
      <c r="S61" s="40"/>
      <c r="T61" s="56"/>
      <c r="U61" s="40"/>
      <c r="V61" s="42"/>
      <c r="W61" s="115"/>
      <c r="X61" s="101"/>
      <c r="Y61" s="101"/>
      <c r="Z61" s="101"/>
      <c r="AA61" s="101"/>
    </row>
    <row r="62" spans="1:27" ht="17.100000000000001" hidden="1" customHeight="1" x14ac:dyDescent="0.15">
      <c r="A62" s="10"/>
      <c r="B62" s="11"/>
      <c r="C62" s="12"/>
      <c r="D62" s="10"/>
      <c r="E62" s="13"/>
      <c r="F62" s="13"/>
      <c r="G62" s="15">
        <f>SUM(H62:N62)</f>
        <v>0</v>
      </c>
      <c r="H62" s="16"/>
      <c r="I62" s="17"/>
      <c r="J62" s="17"/>
      <c r="K62" s="17"/>
      <c r="L62" s="17"/>
      <c r="M62" s="17"/>
      <c r="N62" s="17"/>
      <c r="O62" s="16"/>
      <c r="P62" s="19"/>
      <c r="Q62" s="16"/>
      <c r="R62" s="19"/>
      <c r="S62" s="16"/>
      <c r="T62" s="61"/>
      <c r="U62" s="16"/>
      <c r="V62" s="19"/>
      <c r="W62" s="112"/>
      <c r="X62" s="98"/>
      <c r="Y62" s="98"/>
      <c r="Z62" s="98"/>
      <c r="AA62" s="98"/>
    </row>
    <row r="63" spans="1:27" ht="17.100000000000001" hidden="1" customHeight="1" x14ac:dyDescent="0.15">
      <c r="A63" s="10"/>
      <c r="B63" s="11"/>
      <c r="C63" s="12"/>
      <c r="D63" s="10"/>
      <c r="E63" s="13"/>
      <c r="F63" s="13"/>
      <c r="G63" s="15">
        <f>SUM(H63:N63)</f>
        <v>0</v>
      </c>
      <c r="H63" s="16"/>
      <c r="I63" s="17"/>
      <c r="J63" s="17"/>
      <c r="K63" s="17"/>
      <c r="L63" s="17"/>
      <c r="M63" s="17"/>
      <c r="N63" s="17"/>
      <c r="O63" s="16"/>
      <c r="P63" s="19"/>
      <c r="Q63" s="16"/>
      <c r="R63" s="19"/>
      <c r="S63" s="16"/>
      <c r="T63" s="61"/>
      <c r="U63" s="16"/>
      <c r="V63" s="19"/>
      <c r="W63" s="112"/>
      <c r="X63" s="98"/>
      <c r="Y63" s="98"/>
      <c r="Z63" s="98"/>
      <c r="AA63" s="98"/>
    </row>
    <row r="64" spans="1:27" ht="17.100000000000001" hidden="1" customHeight="1" x14ac:dyDescent="0.15">
      <c r="A64" s="10"/>
      <c r="B64" s="11"/>
      <c r="C64" s="12"/>
      <c r="D64" s="10"/>
      <c r="E64" s="13"/>
      <c r="F64" s="13"/>
      <c r="G64" s="15">
        <f>SUM(H64:N64)</f>
        <v>0</v>
      </c>
      <c r="H64" s="16"/>
      <c r="I64" s="17"/>
      <c r="J64" s="17"/>
      <c r="K64" s="17"/>
      <c r="L64" s="17"/>
      <c r="M64" s="17"/>
      <c r="N64" s="17"/>
      <c r="O64" s="16"/>
      <c r="P64" s="19"/>
      <c r="Q64" s="16"/>
      <c r="R64" s="19"/>
      <c r="S64" s="16"/>
      <c r="T64" s="61"/>
      <c r="U64" s="16"/>
      <c r="V64" s="19"/>
      <c r="W64" s="112"/>
      <c r="X64" s="98"/>
      <c r="Y64" s="98"/>
      <c r="Z64" s="98"/>
      <c r="AA64" s="98"/>
    </row>
    <row r="65" spans="1:27" ht="17.100000000000001" hidden="1" customHeight="1" thickBot="1" x14ac:dyDescent="0.2">
      <c r="A65" s="43"/>
      <c r="B65" s="11"/>
      <c r="C65" s="12"/>
      <c r="D65" s="10"/>
      <c r="E65" s="13"/>
      <c r="F65" s="13"/>
      <c r="G65" s="15">
        <f>SUM(H65:N65)</f>
        <v>0</v>
      </c>
      <c r="H65" s="16"/>
      <c r="I65" s="17"/>
      <c r="J65" s="17"/>
      <c r="K65" s="17"/>
      <c r="L65" s="17"/>
      <c r="M65" s="17"/>
      <c r="N65" s="17"/>
      <c r="O65" s="16"/>
      <c r="P65" s="19"/>
      <c r="Q65" s="16"/>
      <c r="R65" s="19"/>
      <c r="S65" s="16"/>
      <c r="T65" s="61"/>
      <c r="U65" s="16"/>
      <c r="V65" s="19"/>
      <c r="W65" s="113"/>
      <c r="X65" s="99"/>
      <c r="Y65" s="99"/>
      <c r="Z65" s="99"/>
      <c r="AA65" s="99"/>
    </row>
    <row r="66" spans="1:27" s="71" customFormat="1" ht="17.100000000000001" hidden="1" customHeight="1" thickTop="1" thickBot="1" x14ac:dyDescent="0.2">
      <c r="A66" s="194" t="s">
        <v>8</v>
      </c>
      <c r="B66" s="195"/>
      <c r="C66" s="29"/>
      <c r="D66" s="30">
        <f>SUM(D61:D65)</f>
        <v>0</v>
      </c>
      <c r="E66" s="31"/>
      <c r="F66" s="31"/>
      <c r="G66" s="30">
        <f>SUM(G61:G65)</f>
        <v>0</v>
      </c>
      <c r="H66" s="32">
        <f t="shared" ref="H66:AA66" si="10">SUM(H61:H65)</f>
        <v>0</v>
      </c>
      <c r="I66" s="33">
        <f t="shared" si="10"/>
        <v>0</v>
      </c>
      <c r="J66" s="33">
        <f t="shared" si="10"/>
        <v>0</v>
      </c>
      <c r="K66" s="33">
        <f t="shared" si="10"/>
        <v>0</v>
      </c>
      <c r="L66" s="33">
        <f t="shared" si="10"/>
        <v>0</v>
      </c>
      <c r="M66" s="33">
        <f t="shared" si="10"/>
        <v>0</v>
      </c>
      <c r="N66" s="33">
        <f t="shared" si="10"/>
        <v>0</v>
      </c>
      <c r="O66" s="32">
        <f t="shared" si="10"/>
        <v>0</v>
      </c>
      <c r="P66" s="34">
        <f t="shared" si="10"/>
        <v>0</v>
      </c>
      <c r="Q66" s="32">
        <f t="shared" si="10"/>
        <v>0</v>
      </c>
      <c r="R66" s="34">
        <f t="shared" si="10"/>
        <v>0</v>
      </c>
      <c r="S66" s="32">
        <f t="shared" si="10"/>
        <v>0</v>
      </c>
      <c r="T66" s="34">
        <f t="shared" si="10"/>
        <v>0</v>
      </c>
      <c r="U66" s="32">
        <f t="shared" si="10"/>
        <v>0</v>
      </c>
      <c r="V66" s="34">
        <f t="shared" si="10"/>
        <v>0</v>
      </c>
      <c r="W66" s="34">
        <f t="shared" si="10"/>
        <v>0</v>
      </c>
      <c r="X66" s="34">
        <f t="shared" si="10"/>
        <v>0</v>
      </c>
      <c r="Y66" s="34">
        <f t="shared" si="10"/>
        <v>0</v>
      </c>
      <c r="Z66" s="34">
        <f t="shared" si="10"/>
        <v>0</v>
      </c>
      <c r="AA66" s="34">
        <f t="shared" si="10"/>
        <v>0</v>
      </c>
    </row>
    <row r="67" spans="1:27" ht="17.100000000000001" hidden="1" customHeight="1" thickTop="1" thickBot="1" x14ac:dyDescent="0.2">
      <c r="A67" s="196" t="s">
        <v>27</v>
      </c>
      <c r="B67" s="197"/>
      <c r="C67" s="197"/>
      <c r="D67" s="197"/>
      <c r="E67" s="197"/>
      <c r="F67" s="197"/>
      <c r="G67" s="197"/>
      <c r="H67" s="197"/>
      <c r="I67" s="197"/>
      <c r="J67" s="197"/>
      <c r="K67" s="197"/>
      <c r="L67" s="197"/>
      <c r="M67" s="197"/>
      <c r="N67" s="197"/>
      <c r="O67" s="197"/>
      <c r="P67" s="197"/>
      <c r="Q67" s="197"/>
      <c r="R67" s="197"/>
      <c r="S67" s="197"/>
      <c r="T67" s="197"/>
      <c r="U67" s="197"/>
      <c r="V67" s="197"/>
      <c r="W67" s="197"/>
      <c r="X67" s="197"/>
      <c r="Y67" s="197"/>
      <c r="Z67" s="197"/>
      <c r="AA67" s="198"/>
    </row>
    <row r="68" spans="1:27" ht="17.100000000000001" hidden="1" customHeight="1" thickTop="1" x14ac:dyDescent="0.15">
      <c r="A68" s="37"/>
      <c r="B68" s="114"/>
      <c r="C68" s="36"/>
      <c r="D68" s="37"/>
      <c r="E68" s="38"/>
      <c r="F68" s="38"/>
      <c r="G68" s="39">
        <f>SUM(H68:N68)</f>
        <v>0</v>
      </c>
      <c r="H68" s="40"/>
      <c r="I68" s="41"/>
      <c r="J68" s="41"/>
      <c r="K68" s="41"/>
      <c r="L68" s="41"/>
      <c r="M68" s="41"/>
      <c r="N68" s="41"/>
      <c r="O68" s="40"/>
      <c r="P68" s="42"/>
      <c r="Q68" s="40"/>
      <c r="R68" s="42"/>
      <c r="S68" s="40"/>
      <c r="T68" s="56"/>
      <c r="U68" s="40"/>
      <c r="V68" s="42"/>
      <c r="W68" s="115"/>
      <c r="X68" s="101"/>
      <c r="Y68" s="101"/>
      <c r="Z68" s="101"/>
      <c r="AA68" s="101"/>
    </row>
    <row r="69" spans="1:27" ht="17.100000000000001" hidden="1" customHeight="1" x14ac:dyDescent="0.15">
      <c r="A69" s="10"/>
      <c r="B69" s="11"/>
      <c r="C69" s="12"/>
      <c r="D69" s="10"/>
      <c r="E69" s="13"/>
      <c r="F69" s="13"/>
      <c r="G69" s="15">
        <f>SUM(H69:N69)</f>
        <v>0</v>
      </c>
      <c r="H69" s="16"/>
      <c r="I69" s="17"/>
      <c r="J69" s="17"/>
      <c r="K69" s="17"/>
      <c r="L69" s="17"/>
      <c r="M69" s="17"/>
      <c r="N69" s="17"/>
      <c r="O69" s="16"/>
      <c r="P69" s="19"/>
      <c r="Q69" s="16"/>
      <c r="R69" s="19"/>
      <c r="S69" s="16"/>
      <c r="T69" s="61"/>
      <c r="U69" s="16"/>
      <c r="V69" s="19"/>
      <c r="W69" s="112"/>
      <c r="X69" s="98"/>
      <c r="Y69" s="98"/>
      <c r="Z69" s="98"/>
      <c r="AA69" s="98"/>
    </row>
    <row r="70" spans="1:27" ht="17.100000000000001" hidden="1" customHeight="1" x14ac:dyDescent="0.15">
      <c r="A70" s="10"/>
      <c r="B70" s="11"/>
      <c r="C70" s="12"/>
      <c r="D70" s="10"/>
      <c r="E70" s="13"/>
      <c r="F70" s="13"/>
      <c r="G70" s="15">
        <f>SUM(H70:N70)</f>
        <v>0</v>
      </c>
      <c r="H70" s="16"/>
      <c r="I70" s="17"/>
      <c r="J70" s="17"/>
      <c r="K70" s="17"/>
      <c r="L70" s="17"/>
      <c r="M70" s="17"/>
      <c r="N70" s="17"/>
      <c r="O70" s="16"/>
      <c r="P70" s="19"/>
      <c r="Q70" s="16"/>
      <c r="R70" s="19"/>
      <c r="S70" s="16"/>
      <c r="T70" s="61"/>
      <c r="U70" s="16"/>
      <c r="V70" s="19"/>
      <c r="W70" s="112"/>
      <c r="X70" s="98"/>
      <c r="Y70" s="98"/>
      <c r="Z70" s="98"/>
      <c r="AA70" s="98"/>
    </row>
    <row r="71" spans="1:27" ht="17.100000000000001" hidden="1" customHeight="1" x14ac:dyDescent="0.15">
      <c r="A71" s="10"/>
      <c r="B71" s="11"/>
      <c r="C71" s="12"/>
      <c r="D71" s="10"/>
      <c r="E71" s="13"/>
      <c r="F71" s="13"/>
      <c r="G71" s="15">
        <f>SUM(H71:N71)</f>
        <v>0</v>
      </c>
      <c r="H71" s="16"/>
      <c r="I71" s="17"/>
      <c r="J71" s="17"/>
      <c r="K71" s="17"/>
      <c r="L71" s="17"/>
      <c r="M71" s="17"/>
      <c r="N71" s="17"/>
      <c r="O71" s="16"/>
      <c r="P71" s="19"/>
      <c r="Q71" s="16"/>
      <c r="R71" s="19"/>
      <c r="S71" s="16"/>
      <c r="T71" s="61"/>
      <c r="U71" s="16"/>
      <c r="V71" s="19"/>
      <c r="W71" s="112"/>
      <c r="X71" s="98"/>
      <c r="Y71" s="98"/>
      <c r="Z71" s="98"/>
      <c r="AA71" s="98"/>
    </row>
    <row r="72" spans="1:27" ht="17.100000000000001" hidden="1" customHeight="1" thickBot="1" x14ac:dyDescent="0.2">
      <c r="A72" s="43"/>
      <c r="B72" s="11"/>
      <c r="C72" s="12"/>
      <c r="D72" s="10"/>
      <c r="E72" s="13"/>
      <c r="F72" s="13"/>
      <c r="G72" s="15">
        <f>SUM(H72:N72)</f>
        <v>0</v>
      </c>
      <c r="H72" s="16"/>
      <c r="I72" s="17"/>
      <c r="J72" s="17"/>
      <c r="K72" s="17"/>
      <c r="L72" s="17"/>
      <c r="M72" s="17"/>
      <c r="N72" s="17"/>
      <c r="O72" s="16"/>
      <c r="P72" s="19"/>
      <c r="Q72" s="16"/>
      <c r="R72" s="19"/>
      <c r="S72" s="16"/>
      <c r="T72" s="61"/>
      <c r="U72" s="16"/>
      <c r="V72" s="19"/>
      <c r="W72" s="113"/>
      <c r="X72" s="99"/>
      <c r="Y72" s="99"/>
      <c r="Z72" s="99"/>
      <c r="AA72" s="99"/>
    </row>
    <row r="73" spans="1:27" s="71" customFormat="1" ht="17.100000000000001" hidden="1" customHeight="1" thickTop="1" thickBot="1" x14ac:dyDescent="0.2">
      <c r="A73" s="194" t="s">
        <v>8</v>
      </c>
      <c r="B73" s="195"/>
      <c r="C73" s="75"/>
      <c r="D73" s="76">
        <f>SUM(D68:D72)</f>
        <v>0</v>
      </c>
      <c r="E73" s="77"/>
      <c r="F73" s="77"/>
      <c r="G73" s="76">
        <f>SUM(G68:G72)</f>
        <v>0</v>
      </c>
      <c r="H73" s="78">
        <f t="shared" ref="H73:V73" si="11">SUM(H68:H72)</f>
        <v>0</v>
      </c>
      <c r="I73" s="79">
        <f t="shared" si="11"/>
        <v>0</v>
      </c>
      <c r="J73" s="79">
        <f t="shared" si="11"/>
        <v>0</v>
      </c>
      <c r="K73" s="79">
        <f t="shared" si="11"/>
        <v>0</v>
      </c>
      <c r="L73" s="79">
        <f t="shared" si="11"/>
        <v>0</v>
      </c>
      <c r="M73" s="79">
        <f t="shared" si="11"/>
        <v>0</v>
      </c>
      <c r="N73" s="79">
        <f t="shared" si="11"/>
        <v>0</v>
      </c>
      <c r="O73" s="78">
        <f t="shared" si="11"/>
        <v>0</v>
      </c>
      <c r="P73" s="80">
        <f t="shared" si="11"/>
        <v>0</v>
      </c>
      <c r="Q73" s="78">
        <f t="shared" si="11"/>
        <v>0</v>
      </c>
      <c r="R73" s="80">
        <f t="shared" si="11"/>
        <v>0</v>
      </c>
      <c r="S73" s="78">
        <f t="shared" si="11"/>
        <v>0</v>
      </c>
      <c r="T73" s="80">
        <f t="shared" si="11"/>
        <v>0</v>
      </c>
      <c r="U73" s="78">
        <f t="shared" si="11"/>
        <v>0</v>
      </c>
      <c r="V73" s="80">
        <f t="shared" si="11"/>
        <v>0</v>
      </c>
      <c r="W73" s="130"/>
      <c r="X73" s="131"/>
      <c r="Y73" s="131"/>
      <c r="Z73" s="131"/>
      <c r="AA73" s="131"/>
    </row>
    <row r="74" spans="1:27" ht="17.100000000000001" hidden="1" customHeight="1" thickTop="1" x14ac:dyDescent="0.15">
      <c r="A74" s="202" t="s">
        <v>29</v>
      </c>
      <c r="B74" s="203"/>
      <c r="C74" s="203"/>
      <c r="D74" s="203"/>
      <c r="E74" s="203"/>
      <c r="F74" s="203"/>
      <c r="G74" s="203"/>
      <c r="H74" s="203"/>
      <c r="I74" s="203"/>
      <c r="J74" s="203"/>
      <c r="K74" s="203"/>
      <c r="L74" s="203"/>
      <c r="M74" s="203"/>
      <c r="N74" s="203"/>
      <c r="O74" s="203"/>
      <c r="P74" s="203"/>
      <c r="Q74" s="203"/>
      <c r="R74" s="203"/>
      <c r="S74" s="203"/>
      <c r="T74" s="203"/>
      <c r="U74" s="203"/>
      <c r="V74" s="203"/>
      <c r="W74" s="203"/>
      <c r="X74" s="203"/>
      <c r="Y74" s="203"/>
      <c r="Z74" s="203"/>
      <c r="AA74" s="204"/>
    </row>
    <row r="75" spans="1:27" ht="17.100000000000001" hidden="1" customHeight="1" thickBot="1" x14ac:dyDescent="0.2">
      <c r="A75" s="199" t="s">
        <v>28</v>
      </c>
      <c r="B75" s="200"/>
      <c r="C75" s="200"/>
      <c r="D75" s="200"/>
      <c r="E75" s="200"/>
      <c r="F75" s="200"/>
      <c r="G75" s="200"/>
      <c r="H75" s="200"/>
      <c r="I75" s="200"/>
      <c r="J75" s="200"/>
      <c r="K75" s="200"/>
      <c r="L75" s="200"/>
      <c r="M75" s="200"/>
      <c r="N75" s="200"/>
      <c r="O75" s="200"/>
      <c r="P75" s="200"/>
      <c r="Q75" s="200"/>
      <c r="R75" s="200"/>
      <c r="S75" s="200"/>
      <c r="T75" s="200"/>
      <c r="U75" s="200"/>
      <c r="V75" s="200"/>
      <c r="W75" s="200"/>
      <c r="X75" s="200"/>
      <c r="Y75" s="200"/>
      <c r="Z75" s="200"/>
      <c r="AA75" s="201"/>
    </row>
    <row r="76" spans="1:27" ht="17.100000000000001" hidden="1" customHeight="1" thickTop="1" x14ac:dyDescent="0.15">
      <c r="A76" s="37"/>
      <c r="B76" s="114"/>
      <c r="C76" s="36"/>
      <c r="D76" s="37"/>
      <c r="E76" s="38"/>
      <c r="F76" s="38"/>
      <c r="G76" s="39">
        <f>SUM(H76:N76)</f>
        <v>0</v>
      </c>
      <c r="H76" s="40"/>
      <c r="I76" s="41"/>
      <c r="J76" s="41"/>
      <c r="K76" s="41"/>
      <c r="L76" s="41"/>
      <c r="M76" s="41"/>
      <c r="N76" s="41"/>
      <c r="O76" s="40"/>
      <c r="P76" s="42"/>
      <c r="Q76" s="40"/>
      <c r="R76" s="42"/>
      <c r="S76" s="40"/>
      <c r="T76" s="56"/>
      <c r="U76" s="40"/>
      <c r="V76" s="42"/>
      <c r="W76" s="115"/>
      <c r="X76" s="101"/>
      <c r="Y76" s="101"/>
      <c r="Z76" s="101"/>
      <c r="AA76" s="101"/>
    </row>
    <row r="77" spans="1:27" ht="17.100000000000001" hidden="1" customHeight="1" x14ac:dyDescent="0.15">
      <c r="A77" s="10"/>
      <c r="B77" s="11"/>
      <c r="C77" s="12"/>
      <c r="D77" s="10"/>
      <c r="E77" s="13"/>
      <c r="F77" s="13"/>
      <c r="G77" s="15">
        <f>SUM(H77:N77)</f>
        <v>0</v>
      </c>
      <c r="H77" s="16"/>
      <c r="I77" s="17"/>
      <c r="J77" s="17"/>
      <c r="K77" s="17"/>
      <c r="L77" s="17"/>
      <c r="M77" s="17"/>
      <c r="N77" s="17"/>
      <c r="O77" s="16"/>
      <c r="P77" s="19"/>
      <c r="Q77" s="16"/>
      <c r="R77" s="19"/>
      <c r="S77" s="16"/>
      <c r="T77" s="61"/>
      <c r="U77" s="16"/>
      <c r="V77" s="19"/>
      <c r="W77" s="112"/>
      <c r="X77" s="98"/>
      <c r="Y77" s="98"/>
      <c r="Z77" s="98"/>
      <c r="AA77" s="98"/>
    </row>
    <row r="78" spans="1:27" ht="17.100000000000001" hidden="1" customHeight="1" x14ac:dyDescent="0.15">
      <c r="A78" s="10"/>
      <c r="B78" s="11"/>
      <c r="C78" s="12"/>
      <c r="D78" s="10"/>
      <c r="E78" s="13"/>
      <c r="F78" s="13"/>
      <c r="G78" s="15">
        <f>SUM(H78:N78)</f>
        <v>0</v>
      </c>
      <c r="H78" s="16"/>
      <c r="I78" s="17"/>
      <c r="J78" s="17"/>
      <c r="K78" s="17"/>
      <c r="L78" s="17"/>
      <c r="M78" s="17"/>
      <c r="N78" s="17"/>
      <c r="O78" s="16"/>
      <c r="P78" s="19"/>
      <c r="Q78" s="16"/>
      <c r="R78" s="19"/>
      <c r="S78" s="16"/>
      <c r="T78" s="61"/>
      <c r="U78" s="16"/>
      <c r="V78" s="19"/>
      <c r="W78" s="112"/>
      <c r="X78" s="98"/>
      <c r="Y78" s="98"/>
      <c r="Z78" s="98"/>
      <c r="AA78" s="98"/>
    </row>
    <row r="79" spans="1:27" ht="17.100000000000001" hidden="1" customHeight="1" x14ac:dyDescent="0.15">
      <c r="A79" s="10"/>
      <c r="B79" s="11"/>
      <c r="C79" s="12"/>
      <c r="D79" s="10"/>
      <c r="E79" s="13"/>
      <c r="F79" s="13"/>
      <c r="G79" s="15">
        <f>SUM(H79:N79)</f>
        <v>0</v>
      </c>
      <c r="H79" s="16"/>
      <c r="I79" s="17"/>
      <c r="J79" s="17"/>
      <c r="K79" s="17"/>
      <c r="L79" s="17"/>
      <c r="M79" s="17"/>
      <c r="N79" s="17"/>
      <c r="O79" s="16"/>
      <c r="P79" s="19"/>
      <c r="Q79" s="16"/>
      <c r="R79" s="19"/>
      <c r="S79" s="16"/>
      <c r="T79" s="61"/>
      <c r="U79" s="16"/>
      <c r="V79" s="19"/>
      <c r="W79" s="112"/>
      <c r="X79" s="98"/>
      <c r="Y79" s="98"/>
      <c r="Z79" s="98"/>
      <c r="AA79" s="98"/>
    </row>
    <row r="80" spans="1:27" ht="17.100000000000001" hidden="1" customHeight="1" thickBot="1" x14ac:dyDescent="0.2">
      <c r="A80" s="43"/>
      <c r="B80" s="11"/>
      <c r="C80" s="12"/>
      <c r="D80" s="10"/>
      <c r="E80" s="13"/>
      <c r="F80" s="13"/>
      <c r="G80" s="15">
        <f>SUM(H80:N80)</f>
        <v>0</v>
      </c>
      <c r="H80" s="16"/>
      <c r="I80" s="17"/>
      <c r="J80" s="17"/>
      <c r="K80" s="17"/>
      <c r="L80" s="17"/>
      <c r="M80" s="17"/>
      <c r="N80" s="17"/>
      <c r="O80" s="16"/>
      <c r="P80" s="19"/>
      <c r="Q80" s="16"/>
      <c r="R80" s="19"/>
      <c r="S80" s="16"/>
      <c r="T80" s="61"/>
      <c r="U80" s="16"/>
      <c r="V80" s="19"/>
      <c r="W80" s="113"/>
      <c r="X80" s="99"/>
      <c r="Y80" s="99"/>
      <c r="Z80" s="99"/>
      <c r="AA80" s="99"/>
    </row>
    <row r="81" spans="1:27" s="71" customFormat="1" ht="17.100000000000001" hidden="1" customHeight="1" thickTop="1" thickBot="1" x14ac:dyDescent="0.2">
      <c r="A81" s="81" t="s">
        <v>8</v>
      </c>
      <c r="B81" s="82"/>
      <c r="C81" s="29"/>
      <c r="D81" s="30">
        <f>SUM(D76:D80)</f>
        <v>0</v>
      </c>
      <c r="E81" s="31"/>
      <c r="F81" s="31"/>
      <c r="G81" s="30">
        <f>SUM(G76:G80)</f>
        <v>0</v>
      </c>
      <c r="H81" s="32">
        <f t="shared" ref="H81:AA81" si="12">SUM(H76:H80)</f>
        <v>0</v>
      </c>
      <c r="I81" s="33">
        <f t="shared" si="12"/>
        <v>0</v>
      </c>
      <c r="J81" s="33">
        <f t="shared" si="12"/>
        <v>0</v>
      </c>
      <c r="K81" s="33">
        <f t="shared" si="12"/>
        <v>0</v>
      </c>
      <c r="L81" s="33">
        <f t="shared" si="12"/>
        <v>0</v>
      </c>
      <c r="M81" s="33">
        <f t="shared" si="12"/>
        <v>0</v>
      </c>
      <c r="N81" s="33">
        <f t="shared" si="12"/>
        <v>0</v>
      </c>
      <c r="O81" s="32">
        <f t="shared" si="12"/>
        <v>0</v>
      </c>
      <c r="P81" s="34">
        <f t="shared" si="12"/>
        <v>0</v>
      </c>
      <c r="Q81" s="32">
        <f t="shared" si="12"/>
        <v>0</v>
      </c>
      <c r="R81" s="34">
        <f t="shared" si="12"/>
        <v>0</v>
      </c>
      <c r="S81" s="32">
        <f t="shared" si="12"/>
        <v>0</v>
      </c>
      <c r="T81" s="34">
        <f t="shared" si="12"/>
        <v>0</v>
      </c>
      <c r="U81" s="32">
        <f t="shared" si="12"/>
        <v>0</v>
      </c>
      <c r="V81" s="34">
        <f t="shared" si="12"/>
        <v>0</v>
      </c>
      <c r="W81" s="34">
        <f t="shared" si="12"/>
        <v>0</v>
      </c>
      <c r="X81" s="34">
        <f t="shared" si="12"/>
        <v>0</v>
      </c>
      <c r="Y81" s="34">
        <f t="shared" si="12"/>
        <v>0</v>
      </c>
      <c r="Z81" s="34">
        <f t="shared" si="12"/>
        <v>0</v>
      </c>
      <c r="AA81" s="34">
        <f t="shared" si="12"/>
        <v>0</v>
      </c>
    </row>
    <row r="82" spans="1:27" ht="17.100000000000001" hidden="1" customHeight="1" thickTop="1" thickBot="1" x14ac:dyDescent="0.2">
      <c r="A82" s="196" t="s">
        <v>25</v>
      </c>
      <c r="B82" s="197"/>
      <c r="C82" s="197"/>
      <c r="D82" s="197"/>
      <c r="E82" s="197"/>
      <c r="F82" s="197"/>
      <c r="G82" s="197"/>
      <c r="H82" s="197"/>
      <c r="I82" s="197"/>
      <c r="J82" s="197"/>
      <c r="K82" s="197"/>
      <c r="L82" s="197"/>
      <c r="M82" s="197"/>
      <c r="N82" s="197"/>
      <c r="O82" s="197"/>
      <c r="P82" s="197"/>
      <c r="Q82" s="197"/>
      <c r="R82" s="197"/>
      <c r="S82" s="197"/>
      <c r="T82" s="197"/>
      <c r="U82" s="197"/>
      <c r="V82" s="197"/>
      <c r="W82" s="197"/>
      <c r="X82" s="197"/>
      <c r="Y82" s="197"/>
      <c r="Z82" s="197"/>
      <c r="AA82" s="198"/>
    </row>
    <row r="83" spans="1:27" ht="17.100000000000001" hidden="1" customHeight="1" thickTop="1" x14ac:dyDescent="0.15">
      <c r="A83" s="9"/>
      <c r="B83" s="83"/>
      <c r="C83" s="52"/>
      <c r="D83" s="9"/>
      <c r="E83" s="53"/>
      <c r="F83" s="53"/>
      <c r="G83" s="54">
        <f>SUM(H83:N83)</f>
        <v>0</v>
      </c>
      <c r="H83" s="57"/>
      <c r="I83" s="84"/>
      <c r="J83" s="84"/>
      <c r="K83" s="84"/>
      <c r="L83" s="84"/>
      <c r="M83" s="84"/>
      <c r="N83" s="84"/>
      <c r="O83" s="57"/>
      <c r="P83" s="55"/>
      <c r="Q83" s="57"/>
      <c r="R83" s="55"/>
      <c r="S83" s="57"/>
      <c r="T83" s="85"/>
      <c r="U83" s="57"/>
      <c r="V83" s="55"/>
      <c r="W83" s="111"/>
      <c r="X83" s="101"/>
      <c r="Y83" s="101"/>
      <c r="Z83" s="101"/>
      <c r="AA83" s="101"/>
    </row>
    <row r="84" spans="1:27" ht="17.100000000000001" hidden="1" customHeight="1" x14ac:dyDescent="0.15">
      <c r="A84" s="10"/>
      <c r="B84" s="11"/>
      <c r="C84" s="12"/>
      <c r="D84" s="10"/>
      <c r="E84" s="13"/>
      <c r="F84" s="13"/>
      <c r="G84" s="15">
        <f>SUM(H84:N84)</f>
        <v>0</v>
      </c>
      <c r="H84" s="16"/>
      <c r="I84" s="17"/>
      <c r="J84" s="17"/>
      <c r="K84" s="17"/>
      <c r="L84" s="17"/>
      <c r="M84" s="17"/>
      <c r="N84" s="17"/>
      <c r="O84" s="16"/>
      <c r="P84" s="19"/>
      <c r="Q84" s="16"/>
      <c r="R84" s="19"/>
      <c r="S84" s="16"/>
      <c r="T84" s="61"/>
      <c r="U84" s="16"/>
      <c r="V84" s="19"/>
      <c r="W84" s="112"/>
      <c r="X84" s="98"/>
      <c r="Y84" s="98"/>
      <c r="Z84" s="98"/>
      <c r="AA84" s="98"/>
    </row>
    <row r="85" spans="1:27" ht="17.100000000000001" hidden="1" customHeight="1" x14ac:dyDescent="0.15">
      <c r="A85" s="10"/>
      <c r="B85" s="11"/>
      <c r="C85" s="12"/>
      <c r="D85" s="10"/>
      <c r="E85" s="13"/>
      <c r="F85" s="13"/>
      <c r="G85" s="15">
        <f>SUM(H85:N85)</f>
        <v>0</v>
      </c>
      <c r="H85" s="16"/>
      <c r="I85" s="17"/>
      <c r="J85" s="17"/>
      <c r="K85" s="17"/>
      <c r="L85" s="17"/>
      <c r="M85" s="17"/>
      <c r="N85" s="17"/>
      <c r="O85" s="16"/>
      <c r="P85" s="19"/>
      <c r="Q85" s="16"/>
      <c r="R85" s="19"/>
      <c r="S85" s="16"/>
      <c r="T85" s="61"/>
      <c r="U85" s="16"/>
      <c r="V85" s="19"/>
      <c r="W85" s="112"/>
      <c r="X85" s="98"/>
      <c r="Y85" s="98"/>
      <c r="Z85" s="98"/>
      <c r="AA85" s="98"/>
    </row>
    <row r="86" spans="1:27" ht="17.100000000000001" hidden="1" customHeight="1" x14ac:dyDescent="0.15">
      <c r="A86" s="10"/>
      <c r="B86" s="11"/>
      <c r="C86" s="12"/>
      <c r="D86" s="10"/>
      <c r="E86" s="13"/>
      <c r="F86" s="13"/>
      <c r="G86" s="15">
        <f>SUM(H86:N86)</f>
        <v>0</v>
      </c>
      <c r="H86" s="16"/>
      <c r="I86" s="17"/>
      <c r="J86" s="17"/>
      <c r="K86" s="17"/>
      <c r="L86" s="17"/>
      <c r="M86" s="17"/>
      <c r="N86" s="17"/>
      <c r="O86" s="16"/>
      <c r="P86" s="19"/>
      <c r="Q86" s="16"/>
      <c r="R86" s="19"/>
      <c r="S86" s="16"/>
      <c r="T86" s="61"/>
      <c r="U86" s="16"/>
      <c r="V86" s="19"/>
      <c r="W86" s="112"/>
      <c r="X86" s="98"/>
      <c r="Y86" s="98"/>
      <c r="Z86" s="98"/>
      <c r="AA86" s="98"/>
    </row>
    <row r="87" spans="1:27" ht="17.100000000000001" hidden="1" customHeight="1" thickBot="1" x14ac:dyDescent="0.2">
      <c r="A87" s="43"/>
      <c r="B87" s="11"/>
      <c r="C87" s="12"/>
      <c r="D87" s="10"/>
      <c r="E87" s="13"/>
      <c r="F87" s="13"/>
      <c r="G87" s="15">
        <f>SUM(H87:N87)</f>
        <v>0</v>
      </c>
      <c r="H87" s="16"/>
      <c r="I87" s="17"/>
      <c r="J87" s="17"/>
      <c r="K87" s="17"/>
      <c r="L87" s="17"/>
      <c r="M87" s="17"/>
      <c r="N87" s="17"/>
      <c r="O87" s="16"/>
      <c r="P87" s="19"/>
      <c r="Q87" s="16"/>
      <c r="R87" s="19"/>
      <c r="S87" s="16"/>
      <c r="T87" s="61"/>
      <c r="U87" s="16"/>
      <c r="V87" s="19"/>
      <c r="W87" s="113"/>
      <c r="X87" s="99"/>
      <c r="Y87" s="99"/>
      <c r="Z87" s="99"/>
      <c r="AA87" s="99"/>
    </row>
    <row r="88" spans="1:27" s="71" customFormat="1" ht="17.100000000000001" hidden="1" customHeight="1" thickTop="1" thickBot="1" x14ac:dyDescent="0.2">
      <c r="A88" s="194" t="s">
        <v>8</v>
      </c>
      <c r="B88" s="195"/>
      <c r="C88" s="29"/>
      <c r="D88" s="30">
        <f>SUM(D83:D87)</f>
        <v>0</v>
      </c>
      <c r="E88" s="31"/>
      <c r="F88" s="31"/>
      <c r="G88" s="30">
        <f>SUM(G83:G87)</f>
        <v>0</v>
      </c>
      <c r="H88" s="32">
        <f t="shared" ref="H88:AA88" si="13">SUM(H83:H87)</f>
        <v>0</v>
      </c>
      <c r="I88" s="33">
        <f t="shared" si="13"/>
        <v>0</v>
      </c>
      <c r="J88" s="33">
        <f t="shared" si="13"/>
        <v>0</v>
      </c>
      <c r="K88" s="33">
        <f t="shared" si="13"/>
        <v>0</v>
      </c>
      <c r="L88" s="33">
        <f t="shared" si="13"/>
        <v>0</v>
      </c>
      <c r="M88" s="33">
        <f t="shared" si="13"/>
        <v>0</v>
      </c>
      <c r="N88" s="33">
        <f t="shared" si="13"/>
        <v>0</v>
      </c>
      <c r="O88" s="32">
        <f t="shared" si="13"/>
        <v>0</v>
      </c>
      <c r="P88" s="34">
        <f t="shared" si="13"/>
        <v>0</v>
      </c>
      <c r="Q88" s="32">
        <f t="shared" si="13"/>
        <v>0</v>
      </c>
      <c r="R88" s="34">
        <f t="shared" si="13"/>
        <v>0</v>
      </c>
      <c r="S88" s="32">
        <f t="shared" si="13"/>
        <v>0</v>
      </c>
      <c r="T88" s="34">
        <f t="shared" si="13"/>
        <v>0</v>
      </c>
      <c r="U88" s="32">
        <f t="shared" si="13"/>
        <v>0</v>
      </c>
      <c r="V88" s="34">
        <f t="shared" si="13"/>
        <v>0</v>
      </c>
      <c r="W88" s="34">
        <f t="shared" si="13"/>
        <v>0</v>
      </c>
      <c r="X88" s="34">
        <f t="shared" si="13"/>
        <v>0</v>
      </c>
      <c r="Y88" s="34">
        <f t="shared" si="13"/>
        <v>0</v>
      </c>
      <c r="Z88" s="34">
        <f t="shared" si="13"/>
        <v>0</v>
      </c>
      <c r="AA88" s="34">
        <f t="shared" si="13"/>
        <v>0</v>
      </c>
    </row>
    <row r="89" spans="1:27" ht="17.100000000000001" hidden="1" customHeight="1" thickTop="1" thickBot="1" x14ac:dyDescent="0.2">
      <c r="A89" s="116"/>
      <c r="B89" s="117" t="s">
        <v>16</v>
      </c>
      <c r="C89" s="118"/>
      <c r="D89" s="62"/>
      <c r="E89" s="119"/>
      <c r="F89" s="120"/>
      <c r="G89" s="121"/>
      <c r="H89" s="122"/>
      <c r="I89" s="123"/>
      <c r="J89" s="123"/>
      <c r="K89" s="123"/>
      <c r="L89" s="123"/>
      <c r="M89" s="123"/>
      <c r="N89" s="124"/>
      <c r="O89" s="122"/>
      <c r="P89" s="124"/>
      <c r="Q89" s="125"/>
      <c r="R89" s="126"/>
      <c r="S89" s="122"/>
      <c r="T89" s="124"/>
      <c r="U89" s="125"/>
      <c r="V89" s="126"/>
      <c r="W89" s="115"/>
      <c r="X89" s="101"/>
      <c r="Y89" s="101"/>
      <c r="Z89" s="101"/>
      <c r="AA89" s="101"/>
    </row>
    <row r="90" spans="1:27" s="65" customFormat="1" ht="17.100000000000001" customHeight="1" thickTop="1" thickBot="1" x14ac:dyDescent="0.2">
      <c r="A90" s="218" t="s">
        <v>11</v>
      </c>
      <c r="B90" s="219"/>
      <c r="C90" s="132"/>
      <c r="D90" s="127">
        <f>D17+D24+D32+D37+D41+D47+D51+D58+D66+D73+D81+D88+D89</f>
        <v>92</v>
      </c>
      <c r="E90" s="178">
        <f>E89+E41+E37+E32+E24+E17+E58+E66+E73+E81+E88</f>
        <v>0</v>
      </c>
      <c r="F90" s="179"/>
      <c r="G90" s="127">
        <f>G17+G24+G32+G37+G41+G47+G51+G58+G66+G73+G81+G88+G89</f>
        <v>870</v>
      </c>
      <c r="H90" s="127">
        <f t="shared" ref="H90:AA90" si="14">H17+H24+H32+H37+H41+H47+H51+H58+H66+H73+H81+H88+H89</f>
        <v>105</v>
      </c>
      <c r="I90" s="127">
        <f t="shared" si="14"/>
        <v>165</v>
      </c>
      <c r="J90" s="127">
        <f t="shared" si="14"/>
        <v>510</v>
      </c>
      <c r="K90" s="127">
        <f t="shared" si="14"/>
        <v>0</v>
      </c>
      <c r="L90" s="127">
        <f t="shared" si="14"/>
        <v>30</v>
      </c>
      <c r="M90" s="127">
        <f t="shared" si="14"/>
        <v>60</v>
      </c>
      <c r="N90" s="127">
        <f t="shared" si="14"/>
        <v>0</v>
      </c>
      <c r="O90" s="127">
        <f t="shared" si="14"/>
        <v>30</v>
      </c>
      <c r="P90" s="127">
        <f t="shared" si="14"/>
        <v>210</v>
      </c>
      <c r="Q90" s="127">
        <f t="shared" si="14"/>
        <v>30</v>
      </c>
      <c r="R90" s="127">
        <f t="shared" si="14"/>
        <v>210</v>
      </c>
      <c r="S90" s="127">
        <f t="shared" si="14"/>
        <v>30</v>
      </c>
      <c r="T90" s="127">
        <f t="shared" si="14"/>
        <v>180</v>
      </c>
      <c r="U90" s="127">
        <f t="shared" si="14"/>
        <v>15</v>
      </c>
      <c r="V90" s="127">
        <f t="shared" si="14"/>
        <v>165</v>
      </c>
      <c r="W90" s="127">
        <f t="shared" si="14"/>
        <v>34</v>
      </c>
      <c r="X90" s="127">
        <f t="shared" si="14"/>
        <v>46</v>
      </c>
      <c r="Y90" s="127">
        <f t="shared" si="14"/>
        <v>0</v>
      </c>
      <c r="Z90" s="127">
        <f t="shared" si="14"/>
        <v>75</v>
      </c>
      <c r="AA90" s="127">
        <f t="shared" si="14"/>
        <v>0</v>
      </c>
    </row>
    <row r="91" spans="1:27" ht="17.100000000000001" customHeight="1" thickTop="1" x14ac:dyDescent="0.15">
      <c r="A91" s="209"/>
      <c r="B91" s="209"/>
      <c r="C91" s="209"/>
      <c r="D91" s="209"/>
      <c r="E91" s="209"/>
      <c r="F91" s="209"/>
      <c r="G91" s="209"/>
      <c r="H91" s="209"/>
      <c r="I91" s="209"/>
      <c r="J91" s="209"/>
      <c r="K91" s="209"/>
      <c r="L91" s="209"/>
      <c r="M91" s="209"/>
      <c r="N91" s="209"/>
      <c r="O91" s="86"/>
      <c r="P91" s="86"/>
      <c r="Q91" s="86"/>
      <c r="R91" s="86"/>
      <c r="S91" s="86"/>
      <c r="T91" s="86"/>
      <c r="U91" s="86"/>
      <c r="V91" s="86"/>
      <c r="AA91" s="128"/>
    </row>
    <row r="92" spans="1:27" ht="12.95" customHeight="1" thickBot="1" x14ac:dyDescent="0.2">
      <c r="A92" s="135"/>
      <c r="B92" s="135"/>
      <c r="C92" s="136"/>
      <c r="D92" s="135"/>
      <c r="E92" s="135" t="s">
        <v>13</v>
      </c>
      <c r="F92" s="137"/>
      <c r="G92" s="138">
        <f>SUM(O90:V90)</f>
        <v>870</v>
      </c>
      <c r="H92" s="137"/>
      <c r="I92" s="137"/>
      <c r="J92" s="137"/>
      <c r="K92" s="137"/>
      <c r="L92" s="137"/>
      <c r="M92" s="137"/>
      <c r="N92" s="137"/>
      <c r="O92" s="175"/>
      <c r="P92" s="175"/>
      <c r="Q92" s="175"/>
      <c r="R92" s="175"/>
      <c r="S92" s="175"/>
      <c r="T92" s="175"/>
      <c r="U92" s="175"/>
      <c r="V92" s="175"/>
      <c r="W92" s="139"/>
      <c r="X92" s="139"/>
      <c r="Y92" s="139"/>
      <c r="Z92" s="139"/>
      <c r="AA92" s="140"/>
    </row>
    <row r="93" spans="1:27" ht="13.5" customHeight="1" thickTop="1" thickBot="1" x14ac:dyDescent="0.2">
      <c r="A93" s="135"/>
      <c r="B93" s="135"/>
      <c r="C93" s="136"/>
      <c r="D93" s="135"/>
      <c r="E93" s="135" t="s">
        <v>14</v>
      </c>
      <c r="F93" s="135"/>
      <c r="G93" s="138">
        <f>SUM(H90:N90)</f>
        <v>870</v>
      </c>
      <c r="H93" s="135"/>
      <c r="I93" s="137"/>
      <c r="J93" s="190" t="s">
        <v>10</v>
      </c>
      <c r="K93" s="190"/>
      <c r="L93" s="190"/>
      <c r="M93" s="190"/>
      <c r="N93" s="191"/>
      <c r="O93" s="141">
        <f>COUNTIF($E8:$E91,1)</f>
        <v>3</v>
      </c>
      <c r="P93" s="142">
        <f>COUNTIF($F8:$F91,1)</f>
        <v>8</v>
      </c>
      <c r="Q93" s="141">
        <f>COUNTIF($E8:$E91,2)</f>
        <v>2</v>
      </c>
      <c r="R93" s="142">
        <f>COUNTIF($F8:$F91,2)</f>
        <v>9</v>
      </c>
      <c r="S93" s="141">
        <f>COUNTIF($E8:$E91,3)</f>
        <v>2</v>
      </c>
      <c r="T93" s="142">
        <f>COUNTIF($F8:$F91,3)</f>
        <v>8</v>
      </c>
      <c r="U93" s="141">
        <f>COUNTIF($E8:$E91,4)</f>
        <v>1</v>
      </c>
      <c r="V93" s="142">
        <f>COUNTIF($F8:$F91,4)</f>
        <v>6</v>
      </c>
      <c r="W93" s="139"/>
      <c r="X93" s="139"/>
      <c r="Y93" s="139"/>
      <c r="Z93" s="139"/>
      <c r="AA93" s="140"/>
    </row>
    <row r="94" spans="1:27" ht="12.95" customHeight="1" thickTop="1" x14ac:dyDescent="0.15">
      <c r="A94" s="137"/>
      <c r="B94" s="137"/>
      <c r="C94" s="143"/>
      <c r="D94" s="137"/>
      <c r="E94" s="137"/>
      <c r="F94" s="137"/>
      <c r="G94" s="144" t="str">
        <f>IF(G92=G93,"","BŁĄD !!! SPRAWDŹ WIERSZ OGÓŁEM")</f>
        <v/>
      </c>
      <c r="H94" s="137"/>
      <c r="I94" s="137"/>
      <c r="J94" s="137"/>
      <c r="K94" s="137"/>
      <c r="L94" s="137"/>
      <c r="M94" s="137"/>
      <c r="N94" s="137"/>
      <c r="O94" s="137" t="str">
        <f>IF(O93&gt;8,"za dużo E","")</f>
        <v/>
      </c>
      <c r="P94" s="137"/>
      <c r="Q94" s="137" t="str">
        <f>IF(Q93&gt;8,"za dużo E","")</f>
        <v/>
      </c>
      <c r="R94" s="137"/>
      <c r="S94" s="137" t="str">
        <f>IF(S93&gt;8,"za dużo E","")</f>
        <v/>
      </c>
      <c r="T94" s="137"/>
      <c r="U94" s="137" t="str">
        <f>IF(U93&gt;8,"za dużo E","")</f>
        <v/>
      </c>
      <c r="V94" s="137"/>
      <c r="W94" s="139"/>
      <c r="X94" s="139"/>
      <c r="Y94" s="139"/>
      <c r="Z94" s="139"/>
      <c r="AA94" s="140"/>
    </row>
    <row r="95" spans="1:27" ht="17.100000000000001" customHeight="1" x14ac:dyDescent="0.15">
      <c r="A95" s="169" t="s">
        <v>45</v>
      </c>
      <c r="B95" s="170"/>
      <c r="C95" s="170"/>
      <c r="D95" s="170"/>
      <c r="E95" s="170"/>
      <c r="F95" s="170"/>
      <c r="G95" s="170"/>
      <c r="H95" s="170"/>
      <c r="I95" s="170"/>
      <c r="J95" s="170"/>
      <c r="K95" s="170"/>
      <c r="L95" s="170"/>
      <c r="M95" s="170"/>
      <c r="N95" s="170"/>
      <c r="O95" s="170"/>
      <c r="P95" s="170"/>
      <c r="Q95" s="170"/>
      <c r="R95" s="170"/>
      <c r="S95" s="170"/>
      <c r="T95" s="170"/>
      <c r="U95" s="170"/>
      <c r="V95" s="170"/>
      <c r="W95" s="170"/>
      <c r="X95" s="170"/>
      <c r="Y95" s="170"/>
      <c r="Z95" s="170"/>
      <c r="AA95" s="171"/>
    </row>
    <row r="96" spans="1:27" ht="17.100000000000001" customHeight="1" x14ac:dyDescent="0.15">
      <c r="A96" s="172"/>
      <c r="B96" s="173"/>
      <c r="C96" s="173"/>
      <c r="D96" s="173"/>
      <c r="E96" s="173"/>
      <c r="F96" s="173"/>
      <c r="G96" s="173"/>
      <c r="H96" s="173"/>
      <c r="I96" s="173"/>
      <c r="J96" s="173"/>
      <c r="K96" s="173"/>
      <c r="L96" s="173"/>
      <c r="M96" s="173"/>
      <c r="N96" s="173"/>
      <c r="O96" s="173"/>
      <c r="P96" s="173"/>
      <c r="Q96" s="173"/>
      <c r="R96" s="173"/>
      <c r="S96" s="173"/>
      <c r="T96" s="173"/>
      <c r="U96" s="173"/>
      <c r="V96" s="173"/>
      <c r="W96" s="173"/>
      <c r="X96" s="173"/>
      <c r="Y96" s="173"/>
      <c r="Z96" s="173"/>
      <c r="AA96" s="174"/>
    </row>
    <row r="97" spans="1:27" ht="17.100000000000001" customHeight="1" x14ac:dyDescent="0.15">
      <c r="A97" s="176" t="s">
        <v>35</v>
      </c>
      <c r="B97" s="177"/>
      <c r="C97" s="177"/>
      <c r="D97" s="177"/>
      <c r="E97" s="177"/>
      <c r="F97" s="177"/>
      <c r="G97" s="177"/>
      <c r="H97" s="177"/>
      <c r="I97" s="177"/>
      <c r="J97" s="177"/>
      <c r="K97" s="177"/>
      <c r="L97" s="177"/>
      <c r="M97" s="177"/>
      <c r="N97" s="177"/>
      <c r="O97" s="177"/>
      <c r="P97" s="177"/>
      <c r="Q97" s="177"/>
      <c r="R97" s="177"/>
      <c r="S97" s="177"/>
      <c r="T97" s="177"/>
      <c r="U97" s="168"/>
      <c r="V97" s="168"/>
      <c r="W97" s="168"/>
      <c r="X97" s="168"/>
      <c r="Y97" s="168"/>
      <c r="Z97" s="168"/>
      <c r="AA97" s="168"/>
    </row>
    <row r="98" spans="1:27" ht="14.25" customHeight="1" x14ac:dyDescent="0.15">
      <c r="A98" s="177"/>
      <c r="B98" s="177"/>
      <c r="C98" s="177"/>
      <c r="D98" s="177"/>
      <c r="E98" s="177"/>
      <c r="F98" s="177"/>
      <c r="G98" s="177"/>
      <c r="H98" s="177"/>
      <c r="I98" s="177"/>
      <c r="J98" s="177"/>
      <c r="K98" s="177"/>
      <c r="L98" s="177"/>
      <c r="M98" s="177"/>
      <c r="N98" s="177"/>
      <c r="O98" s="177"/>
      <c r="P98" s="177"/>
      <c r="Q98" s="177"/>
      <c r="R98" s="177"/>
      <c r="S98" s="177"/>
      <c r="T98" s="177"/>
      <c r="U98" s="168"/>
      <c r="V98" s="168"/>
      <c r="W98" s="168"/>
      <c r="X98" s="168"/>
      <c r="Y98" s="168"/>
      <c r="Z98" s="168"/>
      <c r="AA98" s="168"/>
    </row>
    <row r="99" spans="1:27" ht="30.75" customHeight="1" x14ac:dyDescent="0.15">
      <c r="A99" s="176" t="s">
        <v>46</v>
      </c>
      <c r="B99" s="176"/>
      <c r="C99" s="176"/>
      <c r="D99" s="176"/>
      <c r="E99" s="176"/>
      <c r="F99" s="176"/>
      <c r="G99" s="176"/>
      <c r="H99" s="176"/>
      <c r="I99" s="176"/>
      <c r="J99" s="176"/>
      <c r="K99" s="176"/>
      <c r="L99" s="176"/>
      <c r="M99" s="176"/>
      <c r="N99" s="176"/>
      <c r="O99" s="176"/>
      <c r="P99" s="176"/>
      <c r="Q99" s="176"/>
      <c r="R99" s="176"/>
      <c r="S99" s="176"/>
      <c r="T99" s="176"/>
      <c r="U99" s="176"/>
      <c r="V99" s="176"/>
      <c r="W99" s="168">
        <f>(W90/D90)*100</f>
        <v>36.95652173913043</v>
      </c>
      <c r="X99" s="168"/>
      <c r="Y99" s="168"/>
      <c r="Z99" s="168"/>
      <c r="AA99" s="168"/>
    </row>
    <row r="100" spans="1:27" ht="28.5" customHeight="1" x14ac:dyDescent="0.15">
      <c r="A100" s="176" t="s">
        <v>36</v>
      </c>
      <c r="B100" s="176"/>
      <c r="C100" s="176"/>
      <c r="D100" s="176"/>
      <c r="E100" s="176"/>
      <c r="F100" s="176"/>
      <c r="G100" s="176"/>
      <c r="H100" s="176"/>
      <c r="I100" s="176"/>
      <c r="J100" s="176"/>
      <c r="K100" s="176"/>
      <c r="L100" s="176"/>
      <c r="M100" s="176"/>
      <c r="N100" s="176"/>
      <c r="O100" s="176"/>
      <c r="P100" s="176"/>
      <c r="Q100" s="176"/>
      <c r="R100" s="176"/>
      <c r="S100" s="176"/>
      <c r="T100" s="176"/>
      <c r="U100" s="176"/>
      <c r="V100" s="176"/>
      <c r="W100" s="168">
        <f>(X90/D90)*100</f>
        <v>50</v>
      </c>
      <c r="X100" s="168"/>
      <c r="Y100" s="168"/>
      <c r="Z100" s="168"/>
      <c r="AA100" s="168"/>
    </row>
    <row r="101" spans="1:27" ht="17.100000000000001" customHeight="1" x14ac:dyDescent="0.15">
      <c r="A101" s="217" t="s">
        <v>40</v>
      </c>
      <c r="B101" s="217"/>
      <c r="C101" s="217"/>
      <c r="D101" s="217"/>
      <c r="E101" s="217"/>
      <c r="F101" s="217"/>
      <c r="G101" s="217"/>
      <c r="H101" s="217"/>
      <c r="I101" s="217"/>
      <c r="J101" s="217"/>
      <c r="K101" s="217"/>
      <c r="L101" s="217"/>
      <c r="M101" s="217"/>
      <c r="N101" s="217"/>
      <c r="O101" s="217"/>
      <c r="P101" s="217"/>
      <c r="Q101" s="217"/>
      <c r="R101" s="217"/>
      <c r="S101" s="217"/>
      <c r="T101" s="217"/>
      <c r="U101" s="217"/>
      <c r="V101" s="217"/>
      <c r="W101" s="216">
        <f>Z90*100/D90</f>
        <v>81.521739130434781</v>
      </c>
      <c r="X101" s="216"/>
      <c r="Y101" s="216"/>
      <c r="Z101" s="216"/>
      <c r="AA101" s="216"/>
    </row>
    <row r="102" spans="1:27" ht="30.75" customHeight="1" x14ac:dyDescent="0.15">
      <c r="A102" s="217"/>
      <c r="B102" s="217"/>
      <c r="C102" s="217"/>
      <c r="D102" s="217"/>
      <c r="E102" s="217"/>
      <c r="F102" s="217"/>
      <c r="G102" s="217"/>
      <c r="H102" s="217"/>
      <c r="I102" s="217"/>
      <c r="J102" s="217"/>
      <c r="K102" s="217"/>
      <c r="L102" s="217"/>
      <c r="M102" s="217"/>
      <c r="N102" s="217"/>
      <c r="O102" s="217"/>
      <c r="P102" s="217"/>
      <c r="Q102" s="217"/>
      <c r="R102" s="217"/>
      <c r="S102" s="217"/>
      <c r="T102" s="217"/>
      <c r="U102" s="217"/>
      <c r="V102" s="217"/>
      <c r="W102" s="216"/>
      <c r="X102" s="216"/>
      <c r="Y102" s="216"/>
      <c r="Z102" s="216"/>
      <c r="AA102" s="216"/>
    </row>
    <row r="103" spans="1:27" ht="17.100000000000001" customHeight="1" x14ac:dyDescent="0.15">
      <c r="A103" s="217" t="s">
        <v>37</v>
      </c>
      <c r="B103" s="220"/>
      <c r="C103" s="220"/>
      <c r="D103" s="220"/>
      <c r="E103" s="220"/>
      <c r="F103" s="220"/>
      <c r="G103" s="220"/>
      <c r="H103" s="220"/>
      <c r="I103" s="220"/>
      <c r="J103" s="220"/>
      <c r="K103" s="220"/>
      <c r="L103" s="220"/>
      <c r="M103" s="220"/>
      <c r="N103" s="220"/>
      <c r="O103" s="220"/>
      <c r="P103" s="220"/>
      <c r="Q103" s="220"/>
      <c r="R103" s="220"/>
      <c r="S103" s="220"/>
      <c r="T103" s="220"/>
      <c r="U103" s="220"/>
      <c r="V103" s="220"/>
      <c r="W103" s="216">
        <f>AA90/D90*100</f>
        <v>0</v>
      </c>
      <c r="X103" s="216"/>
      <c r="Y103" s="216"/>
      <c r="Z103" s="216"/>
      <c r="AA103" s="216"/>
    </row>
    <row r="104" spans="1:27" ht="17.100000000000001" customHeight="1" x14ac:dyDescent="0.15">
      <c r="A104" s="220"/>
      <c r="B104" s="220"/>
      <c r="C104" s="220"/>
      <c r="D104" s="220"/>
      <c r="E104" s="220"/>
      <c r="F104" s="220"/>
      <c r="G104" s="220"/>
      <c r="H104" s="220"/>
      <c r="I104" s="220"/>
      <c r="J104" s="220"/>
      <c r="K104" s="220"/>
      <c r="L104" s="220"/>
      <c r="M104" s="220"/>
      <c r="N104" s="220"/>
      <c r="O104" s="220"/>
      <c r="P104" s="220"/>
      <c r="Q104" s="220"/>
      <c r="R104" s="220"/>
      <c r="S104" s="220"/>
      <c r="T104" s="220"/>
      <c r="U104" s="220"/>
      <c r="V104" s="220"/>
      <c r="W104" s="216"/>
      <c r="X104" s="216"/>
      <c r="Y104" s="216"/>
      <c r="Z104" s="216"/>
      <c r="AA104" s="216"/>
    </row>
    <row r="105" spans="1:27" ht="17.100000000000001" customHeight="1" x14ac:dyDescent="0.15">
      <c r="G105" s="71"/>
      <c r="W105" s="133"/>
      <c r="X105" s="133"/>
      <c r="Y105" s="133"/>
      <c r="Z105" s="133"/>
      <c r="AA105" s="133"/>
    </row>
    <row r="106" spans="1:27" ht="17.100000000000001" customHeight="1" x14ac:dyDescent="0.15">
      <c r="G106" s="71"/>
      <c r="W106" s="134"/>
      <c r="X106" s="134"/>
      <c r="Y106" s="134"/>
      <c r="Z106" s="134"/>
      <c r="AA106" s="134"/>
    </row>
    <row r="107" spans="1:27" ht="17.100000000000001" customHeight="1" x14ac:dyDescent="0.15">
      <c r="G107" s="71"/>
    </row>
    <row r="108" spans="1:27" ht="17.100000000000001" customHeight="1" x14ac:dyDescent="0.15">
      <c r="G108" s="71"/>
    </row>
    <row r="109" spans="1:27" ht="17.100000000000001" customHeight="1" x14ac:dyDescent="0.15">
      <c r="G109" s="71"/>
    </row>
    <row r="110" spans="1:27" ht="17.100000000000001" customHeight="1" x14ac:dyDescent="0.15">
      <c r="G110" s="71"/>
    </row>
    <row r="111" spans="1:27" ht="17.100000000000001" customHeight="1" x14ac:dyDescent="0.15">
      <c r="G111" s="71"/>
    </row>
    <row r="112" spans="1:27" ht="17.100000000000001" customHeight="1" x14ac:dyDescent="0.15">
      <c r="G112" s="71"/>
    </row>
    <row r="113" spans="7:7" ht="17.100000000000001" customHeight="1" x14ac:dyDescent="0.15">
      <c r="G113" s="71"/>
    </row>
    <row r="114" spans="7:7" ht="17.100000000000001" customHeight="1" x14ac:dyDescent="0.15">
      <c r="G114" s="71"/>
    </row>
    <row r="115" spans="7:7" ht="17.100000000000001" customHeight="1" x14ac:dyDescent="0.15">
      <c r="G115" s="71"/>
    </row>
    <row r="116" spans="7:7" ht="17.100000000000001" customHeight="1" x14ac:dyDescent="0.15">
      <c r="G116" s="71"/>
    </row>
    <row r="117" spans="7:7" ht="17.100000000000001" customHeight="1" x14ac:dyDescent="0.15">
      <c r="G117" s="71"/>
    </row>
    <row r="118" spans="7:7" ht="17.100000000000001" customHeight="1" x14ac:dyDescent="0.15">
      <c r="G118" s="71"/>
    </row>
    <row r="119" spans="7:7" ht="17.100000000000001" customHeight="1" x14ac:dyDescent="0.15">
      <c r="G119" s="71"/>
    </row>
    <row r="120" spans="7:7" ht="17.100000000000001" customHeight="1" x14ac:dyDescent="0.15">
      <c r="G120" s="71"/>
    </row>
    <row r="121" spans="7:7" ht="17.100000000000001" customHeight="1" x14ac:dyDescent="0.15">
      <c r="G121" s="71"/>
    </row>
    <row r="122" spans="7:7" ht="17.100000000000001" customHeight="1" x14ac:dyDescent="0.15">
      <c r="G122" s="71"/>
    </row>
    <row r="123" spans="7:7" ht="17.100000000000001" customHeight="1" x14ac:dyDescent="0.15">
      <c r="G123" s="71"/>
    </row>
    <row r="124" spans="7:7" ht="17.100000000000001" customHeight="1" x14ac:dyDescent="0.15">
      <c r="G124" s="71"/>
    </row>
    <row r="125" spans="7:7" ht="17.100000000000001" customHeight="1" x14ac:dyDescent="0.15">
      <c r="G125" s="71"/>
    </row>
    <row r="126" spans="7:7" ht="17.100000000000001" customHeight="1" x14ac:dyDescent="0.15">
      <c r="G126" s="71"/>
    </row>
    <row r="127" spans="7:7" ht="17.100000000000001" customHeight="1" x14ac:dyDescent="0.15">
      <c r="G127" s="71"/>
    </row>
    <row r="128" spans="7:7" ht="17.100000000000001" customHeight="1" x14ac:dyDescent="0.15">
      <c r="G128" s="71"/>
    </row>
    <row r="129" spans="7:7" ht="17.100000000000001" customHeight="1" x14ac:dyDescent="0.15">
      <c r="G129" s="71"/>
    </row>
    <row r="130" spans="7:7" ht="17.100000000000001" customHeight="1" x14ac:dyDescent="0.15">
      <c r="G130" s="71"/>
    </row>
    <row r="131" spans="7:7" ht="17.100000000000001" customHeight="1" x14ac:dyDescent="0.15">
      <c r="G131" s="71"/>
    </row>
    <row r="132" spans="7:7" ht="17.100000000000001" customHeight="1" x14ac:dyDescent="0.15">
      <c r="G132" s="71"/>
    </row>
    <row r="133" spans="7:7" ht="17.100000000000001" customHeight="1" x14ac:dyDescent="0.15">
      <c r="G133" s="71"/>
    </row>
    <row r="134" spans="7:7" ht="17.100000000000001" customHeight="1" x14ac:dyDescent="0.15">
      <c r="G134" s="71"/>
    </row>
    <row r="135" spans="7:7" ht="17.100000000000001" customHeight="1" x14ac:dyDescent="0.15">
      <c r="G135" s="71"/>
    </row>
    <row r="136" spans="7:7" ht="17.100000000000001" customHeight="1" x14ac:dyDescent="0.15">
      <c r="G136" s="71"/>
    </row>
    <row r="137" spans="7:7" ht="17.100000000000001" customHeight="1" x14ac:dyDescent="0.15">
      <c r="G137" s="71"/>
    </row>
    <row r="138" spans="7:7" ht="17.100000000000001" customHeight="1" x14ac:dyDescent="0.15">
      <c r="G138" s="71"/>
    </row>
    <row r="139" spans="7:7" ht="17.100000000000001" customHeight="1" x14ac:dyDescent="0.15">
      <c r="G139" s="71"/>
    </row>
    <row r="140" spans="7:7" ht="17.100000000000001" customHeight="1" x14ac:dyDescent="0.15">
      <c r="G140" s="71"/>
    </row>
    <row r="141" spans="7:7" ht="17.100000000000001" customHeight="1" x14ac:dyDescent="0.15">
      <c r="G141" s="71"/>
    </row>
    <row r="142" spans="7:7" ht="17.100000000000001" customHeight="1" x14ac:dyDescent="0.15">
      <c r="G142" s="71"/>
    </row>
    <row r="143" spans="7:7" ht="17.100000000000001" customHeight="1" x14ac:dyDescent="0.15">
      <c r="G143" s="71"/>
    </row>
    <row r="144" spans="7:7" ht="17.100000000000001" customHeight="1" x14ac:dyDescent="0.15">
      <c r="G144" s="71"/>
    </row>
    <row r="145" spans="7:7" ht="17.100000000000001" customHeight="1" x14ac:dyDescent="0.15">
      <c r="G145" s="71"/>
    </row>
    <row r="146" spans="7:7" ht="17.100000000000001" customHeight="1" x14ac:dyDescent="0.15">
      <c r="G146" s="71"/>
    </row>
    <row r="147" spans="7:7" ht="17.100000000000001" customHeight="1" x14ac:dyDescent="0.15">
      <c r="G147" s="71"/>
    </row>
    <row r="148" spans="7:7" ht="17.100000000000001" customHeight="1" x14ac:dyDescent="0.15">
      <c r="G148" s="71"/>
    </row>
    <row r="149" spans="7:7" ht="17.100000000000001" customHeight="1" x14ac:dyDescent="0.15">
      <c r="G149" s="71"/>
    </row>
    <row r="150" spans="7:7" ht="17.100000000000001" customHeight="1" x14ac:dyDescent="0.15">
      <c r="G150" s="71"/>
    </row>
    <row r="151" spans="7:7" ht="17.100000000000001" customHeight="1" x14ac:dyDescent="0.15">
      <c r="G151" s="71"/>
    </row>
    <row r="152" spans="7:7" ht="17.100000000000001" customHeight="1" x14ac:dyDescent="0.15">
      <c r="G152" s="71"/>
    </row>
    <row r="153" spans="7:7" ht="17.100000000000001" customHeight="1" x14ac:dyDescent="0.15">
      <c r="G153" s="71"/>
    </row>
    <row r="154" spans="7:7" ht="17.100000000000001" customHeight="1" x14ac:dyDescent="0.15">
      <c r="G154" s="71"/>
    </row>
    <row r="155" spans="7:7" ht="17.100000000000001" customHeight="1" x14ac:dyDescent="0.15">
      <c r="G155" s="71"/>
    </row>
    <row r="156" spans="7:7" ht="17.100000000000001" customHeight="1" x14ac:dyDescent="0.15">
      <c r="G156" s="71"/>
    </row>
    <row r="157" spans="7:7" ht="17.100000000000001" customHeight="1" x14ac:dyDescent="0.15">
      <c r="G157" s="71"/>
    </row>
    <row r="158" spans="7:7" ht="17.100000000000001" customHeight="1" x14ac:dyDescent="0.15">
      <c r="G158" s="71"/>
    </row>
    <row r="159" spans="7:7" ht="17.100000000000001" customHeight="1" x14ac:dyDescent="0.15">
      <c r="G159" s="71"/>
    </row>
    <row r="160" spans="7:7" ht="17.100000000000001" customHeight="1" x14ac:dyDescent="0.15">
      <c r="G160" s="71"/>
    </row>
    <row r="161" spans="7:7" x14ac:dyDescent="0.15">
      <c r="G161" s="71"/>
    </row>
    <row r="162" spans="7:7" x14ac:dyDescent="0.15">
      <c r="G162" s="71"/>
    </row>
    <row r="163" spans="7:7" x14ac:dyDescent="0.15">
      <c r="G163" s="71"/>
    </row>
    <row r="164" spans="7:7" x14ac:dyDescent="0.15">
      <c r="G164" s="71"/>
    </row>
    <row r="165" spans="7:7" x14ac:dyDescent="0.15">
      <c r="G165" s="71"/>
    </row>
    <row r="166" spans="7:7" x14ac:dyDescent="0.15">
      <c r="G166" s="71"/>
    </row>
    <row r="167" spans="7:7" x14ac:dyDescent="0.15">
      <c r="G167" s="71"/>
    </row>
    <row r="168" spans="7:7" x14ac:dyDescent="0.15">
      <c r="G168" s="71"/>
    </row>
    <row r="169" spans="7:7" x14ac:dyDescent="0.15">
      <c r="G169" s="71"/>
    </row>
    <row r="170" spans="7:7" x14ac:dyDescent="0.15">
      <c r="G170" s="71"/>
    </row>
    <row r="171" spans="7:7" x14ac:dyDescent="0.15">
      <c r="G171" s="71"/>
    </row>
    <row r="172" spans="7:7" x14ac:dyDescent="0.15">
      <c r="G172" s="71"/>
    </row>
    <row r="173" spans="7:7" x14ac:dyDescent="0.15">
      <c r="G173" s="71"/>
    </row>
    <row r="174" spans="7:7" x14ac:dyDescent="0.15">
      <c r="G174" s="71"/>
    </row>
    <row r="175" spans="7:7" x14ac:dyDescent="0.15">
      <c r="G175" s="71"/>
    </row>
    <row r="176" spans="7:7" x14ac:dyDescent="0.15">
      <c r="G176" s="71"/>
    </row>
    <row r="177" spans="7:7" x14ac:dyDescent="0.15">
      <c r="G177" s="71"/>
    </row>
    <row r="178" spans="7:7" x14ac:dyDescent="0.15">
      <c r="G178" s="71"/>
    </row>
    <row r="179" spans="7:7" x14ac:dyDescent="0.15">
      <c r="G179" s="71"/>
    </row>
    <row r="180" spans="7:7" x14ac:dyDescent="0.15">
      <c r="G180" s="71"/>
    </row>
    <row r="181" spans="7:7" x14ac:dyDescent="0.15">
      <c r="G181" s="71"/>
    </row>
    <row r="182" spans="7:7" x14ac:dyDescent="0.15">
      <c r="G182" s="71"/>
    </row>
    <row r="183" spans="7:7" x14ac:dyDescent="0.15">
      <c r="G183" s="71"/>
    </row>
    <row r="184" spans="7:7" x14ac:dyDescent="0.15">
      <c r="G184" s="71"/>
    </row>
    <row r="185" spans="7:7" x14ac:dyDescent="0.15">
      <c r="G185" s="71"/>
    </row>
    <row r="186" spans="7:7" x14ac:dyDescent="0.15">
      <c r="G186" s="71"/>
    </row>
    <row r="187" spans="7:7" x14ac:dyDescent="0.15">
      <c r="G187" s="71"/>
    </row>
    <row r="188" spans="7:7" x14ac:dyDescent="0.15">
      <c r="G188" s="71"/>
    </row>
    <row r="189" spans="7:7" x14ac:dyDescent="0.15">
      <c r="G189" s="71"/>
    </row>
    <row r="190" spans="7:7" x14ac:dyDescent="0.15">
      <c r="G190" s="71"/>
    </row>
    <row r="191" spans="7:7" x14ac:dyDescent="0.15">
      <c r="G191" s="71"/>
    </row>
    <row r="192" spans="7:7" x14ac:dyDescent="0.15">
      <c r="G192" s="71"/>
    </row>
    <row r="193" spans="7:7" x14ac:dyDescent="0.15">
      <c r="G193" s="71"/>
    </row>
    <row r="194" spans="7:7" x14ac:dyDescent="0.15">
      <c r="G194" s="71"/>
    </row>
    <row r="195" spans="7:7" x14ac:dyDescent="0.15">
      <c r="G195" s="71"/>
    </row>
    <row r="196" spans="7:7" x14ac:dyDescent="0.15">
      <c r="G196" s="71"/>
    </row>
    <row r="197" spans="7:7" x14ac:dyDescent="0.15">
      <c r="G197" s="71"/>
    </row>
    <row r="198" spans="7:7" x14ac:dyDescent="0.15">
      <c r="G198" s="71"/>
    </row>
    <row r="199" spans="7:7" x14ac:dyDescent="0.15">
      <c r="G199" s="71"/>
    </row>
    <row r="200" spans="7:7" x14ac:dyDescent="0.15">
      <c r="G200" s="71"/>
    </row>
    <row r="201" spans="7:7" x14ac:dyDescent="0.15">
      <c r="G201" s="71"/>
    </row>
    <row r="202" spans="7:7" x14ac:dyDescent="0.15">
      <c r="G202" s="71"/>
    </row>
    <row r="203" spans="7:7" x14ac:dyDescent="0.15">
      <c r="G203" s="71"/>
    </row>
    <row r="204" spans="7:7" x14ac:dyDescent="0.15">
      <c r="G204" s="71"/>
    </row>
    <row r="205" spans="7:7" x14ac:dyDescent="0.15">
      <c r="G205" s="71"/>
    </row>
    <row r="206" spans="7:7" x14ac:dyDescent="0.15">
      <c r="G206" s="71"/>
    </row>
    <row r="207" spans="7:7" x14ac:dyDescent="0.15">
      <c r="G207" s="71"/>
    </row>
    <row r="208" spans="7:7" x14ac:dyDescent="0.15">
      <c r="G208" s="71"/>
    </row>
    <row r="209" spans="7:7" x14ac:dyDescent="0.15">
      <c r="G209" s="71"/>
    </row>
    <row r="210" spans="7:7" x14ac:dyDescent="0.15">
      <c r="G210" s="71"/>
    </row>
    <row r="211" spans="7:7" x14ac:dyDescent="0.15">
      <c r="G211" s="71"/>
    </row>
    <row r="212" spans="7:7" x14ac:dyDescent="0.15">
      <c r="G212" s="71"/>
    </row>
    <row r="213" spans="7:7" x14ac:dyDescent="0.15">
      <c r="G213" s="71"/>
    </row>
    <row r="214" spans="7:7" x14ac:dyDescent="0.15">
      <c r="G214" s="71"/>
    </row>
    <row r="215" spans="7:7" x14ac:dyDescent="0.15">
      <c r="G215" s="71"/>
    </row>
    <row r="216" spans="7:7" x14ac:dyDescent="0.15">
      <c r="G216" s="71"/>
    </row>
    <row r="217" spans="7:7" x14ac:dyDescent="0.15">
      <c r="G217" s="71"/>
    </row>
    <row r="218" spans="7:7" x14ac:dyDescent="0.15">
      <c r="G218" s="71"/>
    </row>
    <row r="219" spans="7:7" x14ac:dyDescent="0.15">
      <c r="G219" s="71"/>
    </row>
    <row r="220" spans="7:7" x14ac:dyDescent="0.15">
      <c r="G220" s="71"/>
    </row>
    <row r="221" spans="7:7" x14ac:dyDescent="0.15">
      <c r="G221" s="71"/>
    </row>
    <row r="222" spans="7:7" x14ac:dyDescent="0.15">
      <c r="G222" s="71"/>
    </row>
    <row r="223" spans="7:7" x14ac:dyDescent="0.15">
      <c r="G223" s="71"/>
    </row>
    <row r="224" spans="7:7" x14ac:dyDescent="0.15">
      <c r="G224" s="71"/>
    </row>
    <row r="225" spans="7:7" x14ac:dyDescent="0.15">
      <c r="G225" s="71"/>
    </row>
    <row r="226" spans="7:7" x14ac:dyDescent="0.15">
      <c r="G226" s="71"/>
    </row>
    <row r="227" spans="7:7" x14ac:dyDescent="0.15">
      <c r="G227" s="71"/>
    </row>
    <row r="228" spans="7:7" x14ac:dyDescent="0.15">
      <c r="G228" s="71"/>
    </row>
    <row r="229" spans="7:7" x14ac:dyDescent="0.15">
      <c r="G229" s="71"/>
    </row>
    <row r="230" spans="7:7" x14ac:dyDescent="0.15">
      <c r="G230" s="71"/>
    </row>
    <row r="231" spans="7:7" x14ac:dyDescent="0.15">
      <c r="G231" s="71"/>
    </row>
    <row r="232" spans="7:7" x14ac:dyDescent="0.15">
      <c r="G232" s="71"/>
    </row>
    <row r="233" spans="7:7" x14ac:dyDescent="0.15">
      <c r="G233" s="71"/>
    </row>
    <row r="234" spans="7:7" x14ac:dyDescent="0.15">
      <c r="G234" s="71"/>
    </row>
    <row r="235" spans="7:7" x14ac:dyDescent="0.15">
      <c r="G235" s="71"/>
    </row>
    <row r="236" spans="7:7" x14ac:dyDescent="0.15">
      <c r="G236" s="71"/>
    </row>
    <row r="237" spans="7:7" x14ac:dyDescent="0.15">
      <c r="G237" s="71"/>
    </row>
    <row r="238" spans="7:7" x14ac:dyDescent="0.15">
      <c r="G238" s="71"/>
    </row>
    <row r="239" spans="7:7" x14ac:dyDescent="0.15">
      <c r="G239" s="71"/>
    </row>
    <row r="240" spans="7:7" x14ac:dyDescent="0.15">
      <c r="G240" s="71"/>
    </row>
    <row r="241" spans="7:7" x14ac:dyDescent="0.15">
      <c r="G241" s="71"/>
    </row>
    <row r="242" spans="7:7" x14ac:dyDescent="0.15">
      <c r="G242" s="71"/>
    </row>
    <row r="243" spans="7:7" x14ac:dyDescent="0.15">
      <c r="G243" s="71"/>
    </row>
    <row r="244" spans="7:7" x14ac:dyDescent="0.15">
      <c r="G244" s="71"/>
    </row>
    <row r="245" spans="7:7" x14ac:dyDescent="0.15">
      <c r="G245" s="71"/>
    </row>
    <row r="246" spans="7:7" x14ac:dyDescent="0.15">
      <c r="G246" s="71"/>
    </row>
    <row r="247" spans="7:7" x14ac:dyDescent="0.15">
      <c r="G247" s="71"/>
    </row>
    <row r="248" spans="7:7" x14ac:dyDescent="0.15">
      <c r="G248" s="71"/>
    </row>
    <row r="249" spans="7:7" x14ac:dyDescent="0.15">
      <c r="G249" s="71"/>
    </row>
    <row r="250" spans="7:7" x14ac:dyDescent="0.15">
      <c r="G250" s="71"/>
    </row>
    <row r="251" spans="7:7" x14ac:dyDescent="0.15">
      <c r="G251" s="71"/>
    </row>
    <row r="252" spans="7:7" x14ac:dyDescent="0.15">
      <c r="G252" s="71"/>
    </row>
    <row r="253" spans="7:7" x14ac:dyDescent="0.15">
      <c r="G253" s="71"/>
    </row>
    <row r="254" spans="7:7" x14ac:dyDescent="0.15">
      <c r="G254" s="71"/>
    </row>
    <row r="255" spans="7:7" x14ac:dyDescent="0.15">
      <c r="G255" s="71"/>
    </row>
    <row r="256" spans="7:7" x14ac:dyDescent="0.15">
      <c r="G256" s="71"/>
    </row>
    <row r="257" spans="7:7" x14ac:dyDescent="0.15">
      <c r="G257" s="71"/>
    </row>
    <row r="258" spans="7:7" x14ac:dyDescent="0.15">
      <c r="G258" s="71"/>
    </row>
  </sheetData>
  <mergeCells count="50">
    <mergeCell ref="W103:AA104"/>
    <mergeCell ref="A101:V102"/>
    <mergeCell ref="W99:AA99"/>
    <mergeCell ref="W100:AA100"/>
    <mergeCell ref="A51:B51"/>
    <mergeCell ref="U92:V92"/>
    <mergeCell ref="A90:B90"/>
    <mergeCell ref="A103:V104"/>
    <mergeCell ref="A100:V100"/>
    <mergeCell ref="A99:V99"/>
    <mergeCell ref="W101:AA102"/>
    <mergeCell ref="Q92:R92"/>
    <mergeCell ref="O92:P92"/>
    <mergeCell ref="A2:B2"/>
    <mergeCell ref="A91:N91"/>
    <mergeCell ref="A42:AA42"/>
    <mergeCell ref="A24:B24"/>
    <mergeCell ref="A17:B17"/>
    <mergeCell ref="W3:AA4"/>
    <mergeCell ref="S3:V3"/>
    <mergeCell ref="A7:AA7"/>
    <mergeCell ref="A18:AA18"/>
    <mergeCell ref="A25:AA25"/>
    <mergeCell ref="A67:AA67"/>
    <mergeCell ref="A66:B66"/>
    <mergeCell ref="A60:AA60"/>
    <mergeCell ref="A33:AA33"/>
    <mergeCell ref="A38:AA38"/>
    <mergeCell ref="A32:B32"/>
    <mergeCell ref="A1:I1"/>
    <mergeCell ref="G3:N4"/>
    <mergeCell ref="O3:R3"/>
    <mergeCell ref="J93:N93"/>
    <mergeCell ref="A37:B37"/>
    <mergeCell ref="A41:B41"/>
    <mergeCell ref="A88:B88"/>
    <mergeCell ref="A82:AA82"/>
    <mergeCell ref="A75:AA75"/>
    <mergeCell ref="A74:AA74"/>
    <mergeCell ref="A47:B47"/>
    <mergeCell ref="A48:AA48"/>
    <mergeCell ref="A58:B58"/>
    <mergeCell ref="A52:AA52"/>
    <mergeCell ref="A59:AA59"/>
    <mergeCell ref="A73:B73"/>
    <mergeCell ref="U97:AA98"/>
    <mergeCell ref="A95:AA96"/>
    <mergeCell ref="S92:T92"/>
    <mergeCell ref="A97:T98"/>
    <mergeCell ref="E90:F90"/>
  </mergeCells>
  <phoneticPr fontId="0" type="noConversion"/>
  <printOptions horizontalCentered="1" gridLinesSet="0"/>
  <pageMargins left="0.23622047244094491" right="0.23622047244094491" top="0.59055118110236227" bottom="0.59055118110236227" header="0.19685039370078741" footer="0"/>
  <pageSetup paperSize="9" scale="79" fitToHeight="0" orientation="landscape" cellComments="asDisplayed" r:id="rId1"/>
  <headerFooter differentFirst="1" scaleWithDoc="0" alignWithMargins="0">
    <oddHeader xml:space="preserve">&amp;C
</oddHeader>
  </headerFooter>
  <rowBreaks count="2" manualBreakCount="2">
    <brk id="32" max="30" man="1"/>
    <brk id="66" max="30" man="1"/>
  </rowBreaks>
  <colBreaks count="1" manualBreakCount="1">
    <brk id="27" max="109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plan_wzór</vt:lpstr>
      <vt:lpstr>plan_wzór!Obszar_wydruku</vt:lpstr>
      <vt:lpstr>plan_wzór!Tytuły_wydruku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Ewa</dc:creator>
  <cp:lastModifiedBy>X</cp:lastModifiedBy>
  <cp:lastPrinted>2020-01-02T09:47:47Z</cp:lastPrinted>
  <dcterms:created xsi:type="dcterms:W3CDTF">1998-05-26T18:21:06Z</dcterms:created>
  <dcterms:modified xsi:type="dcterms:W3CDTF">2021-01-04T19:18:33Z</dcterms:modified>
</cp:coreProperties>
</file>